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5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<sst xmlns="http://schemas.openxmlformats.org/spreadsheetml/2006/main" count="379" uniqueCount="134">
  <si>
    <t>BODOVÝ ROZPIS</t>
  </si>
  <si>
    <t>Název stavby:</t>
  </si>
  <si>
    <t>Rumburk - VO</t>
  </si>
  <si>
    <t>Datum:</t>
  </si>
  <si>
    <t>10.09.2015</t>
  </si>
  <si>
    <t>Definice SAP:</t>
  </si>
  <si>
    <t>71-0096-1</t>
  </si>
  <si>
    <t>Verze NZ:</t>
  </si>
  <si>
    <t>00114</t>
  </si>
  <si>
    <t>Okres:</t>
  </si>
  <si>
    <t>Děčín</t>
  </si>
  <si>
    <t>Oblast:</t>
  </si>
  <si>
    <t>Sever</t>
  </si>
  <si>
    <t>Hl. projektant:</t>
  </si>
  <si>
    <t>Oblast ocenění:</t>
  </si>
  <si>
    <t>Projekt. firma:</t>
  </si>
  <si>
    <t>ENPRO Energo s.r.o.</t>
  </si>
  <si>
    <t>Kód</t>
  </si>
  <si>
    <t>Typ práce/ materiálu</t>
  </si>
  <si>
    <t>Název</t>
  </si>
  <si>
    <t>Množství celkové</t>
  </si>
  <si>
    <t>MJ</t>
  </si>
  <si>
    <t>Cena jednotková</t>
  </si>
  <si>
    <t>Cena celková</t>
  </si>
  <si>
    <t>SO01</t>
  </si>
  <si>
    <t>Vedení VO</t>
  </si>
  <si>
    <t>320</t>
  </si>
  <si>
    <t xml:space="preserve">vedení kabelové NN </t>
  </si>
  <si>
    <t>POB0001</t>
  </si>
  <si>
    <t>ul. Královská</t>
  </si>
  <si>
    <t>KS</t>
  </si>
  <si>
    <t>FQA26</t>
  </si>
  <si>
    <t>M</t>
  </si>
  <si>
    <t>SKRIN SP100/NSP1P DCK 3X160A NA SLOUP</t>
  </si>
  <si>
    <t>FLA04</t>
  </si>
  <si>
    <t>POJISTKA NOZOVA NN VEL.000 GG  20A</t>
  </si>
  <si>
    <t>CEA19</t>
  </si>
  <si>
    <t>KABEL AYKY-J 4X16MM2,VOLNE ULOZENY</t>
  </si>
  <si>
    <t>CIA46</t>
  </si>
  <si>
    <t>UKONC.KAB. 4X16 BEZ KONCOVKY,VC.OK (M8)</t>
  </si>
  <si>
    <t>DQA01</t>
  </si>
  <si>
    <t>UZEMNENI PO SLOUPU PASKOU FEZN 30X4 BAND</t>
  </si>
  <si>
    <t>DQA08</t>
  </si>
  <si>
    <t>1X NATER UZEMNENI NA POVRCHU ZELENOZLUTA</t>
  </si>
  <si>
    <t>DQA13</t>
  </si>
  <si>
    <t>UZEMNENI V ZEMI-PASKA FEZN 30X4MM</t>
  </si>
  <si>
    <t>EEA76</t>
  </si>
  <si>
    <t>VYKOP KABEL.RYHY 10X10 CM RUCNE ZEM.TR.3</t>
  </si>
  <si>
    <t>EGA86</t>
  </si>
  <si>
    <t>ZAHOZ KABEL.RYHY 10X10 CM RUCNE,ZEM.TR.3</t>
  </si>
  <si>
    <t>EEA37</t>
  </si>
  <si>
    <t>VYKOP KABEL.RYHY 35X90 CM RUCNE,ZEM.TR.3</t>
  </si>
  <si>
    <t>EFA18</t>
  </si>
  <si>
    <t>ZAHOZ KABEL.RYHY 35X70 CM RUCNE,ZEM.TR.3</t>
  </si>
  <si>
    <t>EJA01</t>
  </si>
  <si>
    <t>KAB.LOZE PISKOVE SIRE 35 CM,BEZ ZAKRYTI</t>
  </si>
  <si>
    <t>EJA41</t>
  </si>
  <si>
    <t>FOLIE VYSTRAZNA Z PVC ,SIRKA 33 CM</t>
  </si>
  <si>
    <t>ELA40</t>
  </si>
  <si>
    <t>TRUBKA KORUG. PE KORUFLEX 63/52 OHEBNA</t>
  </si>
  <si>
    <t>CLA77</t>
  </si>
  <si>
    <t>SPOJKA KAB.SMRST. 1KV SSU1-L PRO AL4X16</t>
  </si>
  <si>
    <t>ELA02</t>
  </si>
  <si>
    <t>VYKOP JAMY PRO SPOJKU DO 10KV RUCNE TR.3</t>
  </si>
  <si>
    <t>ELA10</t>
  </si>
  <si>
    <t>ZAHOZ JAMY PRO KABEL.SPOJKU RUCNE TR.3</t>
  </si>
  <si>
    <t>M3</t>
  </si>
  <si>
    <t>ELA17</t>
  </si>
  <si>
    <t>VYPODLOZ.,ODDELENI,KRYTI SPOJKY DO 6KV</t>
  </si>
  <si>
    <t>ECA73</t>
  </si>
  <si>
    <t>ZAKL.BETON C12/15 DO5M3 DO BEDN.BEZ DOPR</t>
  </si>
  <si>
    <t>01</t>
  </si>
  <si>
    <t>STOŽÁR GA-6</t>
  </si>
  <si>
    <t>02</t>
  </si>
  <si>
    <t>SVÍTIDLO LV LEDOS MODUS S5000</t>
  </si>
  <si>
    <t>001</t>
  </si>
  <si>
    <t>Stožárová svorkovnice</t>
  </si>
  <si>
    <t>002</t>
  </si>
  <si>
    <t>výložník</t>
  </si>
  <si>
    <t>POB0002</t>
  </si>
  <si>
    <t xml:space="preserve">ul. Sukova - "vrchní" </t>
  </si>
  <si>
    <t>04</t>
  </si>
  <si>
    <t>STOŽÁR GA-5</t>
  </si>
  <si>
    <t>03</t>
  </si>
  <si>
    <t>SVÍTIDLO LV LEDOS MODUS S3500</t>
  </si>
  <si>
    <t>POB0003</t>
  </si>
  <si>
    <t>ul.Sukova - "spodní"</t>
  </si>
  <si>
    <t>BCA07</t>
  </si>
  <si>
    <t>MONTAZ 1KS PREF.NAST.VYLOZNIKU DO 400MM</t>
  </si>
  <si>
    <t>FLA02</t>
  </si>
  <si>
    <t>POJISTKA NOZOVA NN VEL.000 GG  10A</t>
  </si>
  <si>
    <t>SO02</t>
  </si>
  <si>
    <t>Demontáž</t>
  </si>
  <si>
    <t>310</t>
  </si>
  <si>
    <t>vedení venkovní NN</t>
  </si>
  <si>
    <t>XDA02</t>
  </si>
  <si>
    <t>D</t>
  </si>
  <si>
    <t>LANO ALFE NN 24-AL1/4ST1A (25/4)NEMAZ</t>
  </si>
  <si>
    <t>BIA01</t>
  </si>
  <si>
    <t>ROUBIK VALC.20X225 S IZOL.VPR-1B BILYM</t>
  </si>
  <si>
    <t>05</t>
  </si>
  <si>
    <t>demontáž svítidel</t>
  </si>
  <si>
    <t>06</t>
  </si>
  <si>
    <t>demontáž stožárů</t>
  </si>
  <si>
    <t>BFA02</t>
  </si>
  <si>
    <t>SLOUP BETON. J 10,5/3/180-NN BEZ VYSTR.</t>
  </si>
  <si>
    <t>ECA70</t>
  </si>
  <si>
    <t>ROZBOURANI BETONOVEHO ZAKLADU</t>
  </si>
  <si>
    <t>SO03</t>
  </si>
  <si>
    <t>Definitivní zádlažby</t>
  </si>
  <si>
    <t>MEA65</t>
  </si>
  <si>
    <t>ODSTRAN.VOZOVKY ASFALT. KRYT NAD VYKOPEM</t>
  </si>
  <si>
    <t>M2</t>
  </si>
  <si>
    <t>MEA67</t>
  </si>
  <si>
    <t>ODSTRAN. VOZOVKY ASFALT. KRYT MIMO VYKOP</t>
  </si>
  <si>
    <t>MEA66</t>
  </si>
  <si>
    <t>ZRIZENI VOZOVKY ASFALT. KRYT NAD VYKOPEM</t>
  </si>
  <si>
    <t>MEA68</t>
  </si>
  <si>
    <t>ZRIZENI VOZOVKY ASFALT. KRYT MIMO VYKOP</t>
  </si>
  <si>
    <t>MEA35</t>
  </si>
  <si>
    <t>ODSTRAN.CHODNIKU ZAMK.DLAZBA NAD VYKOPEM</t>
  </si>
  <si>
    <t>MEA36</t>
  </si>
  <si>
    <t>ZRIZENI CHODNIK STAV.ZAMK.DLAZ.NAD VYKOP</t>
  </si>
  <si>
    <t>SO04</t>
  </si>
  <si>
    <t>Protlak</t>
  </si>
  <si>
    <t>ECA52</t>
  </si>
  <si>
    <t>VYKOP JAMY RUCNE,ZEMINA TRIDY 3-4</t>
  </si>
  <si>
    <t>ECA60</t>
  </si>
  <si>
    <t>ZAHOZ JAMY RUCNE, ZEMINA TRIDY 3</t>
  </si>
  <si>
    <t>EKA12</t>
  </si>
  <si>
    <t>PROTLAK RIZENY DO 160MM VC.TRUBKY</t>
  </si>
  <si>
    <t>Celkem bez DPH</t>
  </si>
  <si>
    <t>DPH (21%)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</si>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</sst>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#,##0.000;\-#,##0.000"/>
    <numFmt numFmtId="166" formatCode="#,##0.00;\-#,##0.00"/>
    <numFmt numFmtId="167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165" fontId="1" fillId="0" borderId="1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right" vertical="center"/>
      <protection/>
    </xf>
    <xf numFmtId="164" fontId="1" fillId="3" borderId="4" xfId="0" applyNumberFormat="1" applyFont="1" applyFill="1" applyBorder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left"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6" fontId="1" fillId="4" borderId="1" xfId="0" applyNumberFormat="1" applyFont="1" applyFill="1" applyBorder="1" applyAlignment="1" applyProtection="1">
      <alignment horizontal="right" vertical="center"/>
      <protection/>
    </xf>
    <xf numFmtId="166" fontId="5" fillId="4" borderId="1" xfId="0" applyNumberFormat="1" applyFont="1" applyFill="1" applyBorder="1" applyAlignment="1" applyProtection="1">
      <alignment horizontal="right" vertical="center"/>
      <protection/>
    </xf>
    <xf numFmtId="0" fontId="2" fillId="3" borderId="6" xfId="0" applyFont="1" applyFill="1" applyBorder="1" applyAlignment="1" applyProtection="1">
      <alignment horizontal="left" vertical="center"/>
      <protection/>
    </xf>
    <xf numFmtId="0" fontId="1" fillId="3" borderId="7" xfId="0" applyFont="1" applyFill="1" applyBorder="1" applyAlignment="1" applyProtection="1">
      <alignment horizontal="left" vertical="center"/>
      <protection/>
    </xf>
    <xf numFmtId="0" fontId="3" fillId="3" borderId="7" xfId="0" applyFont="1" applyFill="1" applyBorder="1" applyAlignment="1" applyProtection="1">
      <alignment horizontal="right"/>
      <protection/>
    </xf>
    <xf numFmtId="0" fontId="1" fillId="3" borderId="8" xfId="0" applyFont="1" applyFill="1" applyBorder="1" applyAlignment="1" applyProtection="1">
      <alignment horizontal="left" vertical="center"/>
      <protection/>
    </xf>
    <xf numFmtId="167" fontId="5" fillId="0" borderId="2" xfId="0" applyNumberFormat="1" applyFont="1" applyBorder="1" applyAlignment="1" applyProtection="1">
      <alignment horizontal="right" vertical="center"/>
      <protection/>
    </xf>
    <xf numFmtId="167" fontId="1" fillId="0" borderId="2" xfId="0" applyNumberFormat="1" applyFont="1" applyBorder="1" applyAlignment="1" applyProtection="1">
      <alignment horizontal="left" vertical="center"/>
      <protection/>
    </xf>
    <xf numFmtId="167" fontId="1" fillId="2" borderId="2" xfId="0" applyNumberFormat="1" applyFont="1" applyFill="1" applyBorder="1" applyAlignment="1" applyProtection="1">
      <alignment horizontal="left" vertical="center"/>
      <protection/>
    </xf>
    <xf numFmtId="167" fontId="1" fillId="0" borderId="2" xfId="0" applyNumberFormat="1" applyFont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0" fillId="0" borderId="10" xfId="0" applyBorder="1"/>
    <xf numFmtId="167" fontId="7" fillId="0" borderId="1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view="pageLayout" workbookViewId="0" topLeftCell="A98">
      <selection activeCell="G110" sqref="G110"/>
    </sheetView>
  </sheetViews>
  <sheetFormatPr defaultColWidth="9.140625" defaultRowHeight="15"/>
  <cols>
    <col min="1" max="1" width="13.00390625" style="0" customWidth="1"/>
    <col min="2" max="2" width="6.421875" style="0" customWidth="1"/>
    <col min="3" max="3" width="46.00390625" style="0" customWidth="1"/>
    <col min="6" max="6" width="11.00390625" style="0" customWidth="1"/>
    <col min="7" max="7" width="34.8515625" style="0" customWidth="1"/>
  </cols>
  <sheetData>
    <row r="1" spans="1:7" ht="20.25">
      <c r="A1" s="28" t="s">
        <v>0</v>
      </c>
      <c r="B1" s="29"/>
      <c r="C1" s="29"/>
      <c r="D1" s="30"/>
      <c r="E1" s="29"/>
      <c r="F1" s="29"/>
      <c r="G1" s="31"/>
    </row>
    <row r="2" spans="1:7" ht="15">
      <c r="A2" s="17" t="s">
        <v>1</v>
      </c>
      <c r="B2" s="18" t="s">
        <v>2</v>
      </c>
      <c r="C2" s="19"/>
      <c r="D2" s="20" t="s">
        <v>3</v>
      </c>
      <c r="E2" s="18" t="s">
        <v>4</v>
      </c>
      <c r="F2" s="21"/>
      <c r="G2" s="22"/>
    </row>
    <row r="3" spans="1:7" ht="15">
      <c r="A3" s="17" t="s">
        <v>5</v>
      </c>
      <c r="B3" s="18" t="s">
        <v>6</v>
      </c>
      <c r="C3" s="21"/>
      <c r="D3" s="20" t="s">
        <v>7</v>
      </c>
      <c r="E3" s="18" t="s">
        <v>8</v>
      </c>
      <c r="F3" s="21"/>
      <c r="G3" s="23"/>
    </row>
    <row r="4" spans="1:7" ht="15">
      <c r="A4" s="17" t="s">
        <v>9</v>
      </c>
      <c r="B4" s="18" t="s">
        <v>10</v>
      </c>
      <c r="C4" s="21"/>
      <c r="D4" s="18"/>
      <c r="E4" s="18"/>
      <c r="F4" s="21"/>
      <c r="G4" s="24"/>
    </row>
    <row r="5" spans="1:7" ht="15">
      <c r="A5" s="17" t="s">
        <v>11</v>
      </c>
      <c r="B5" s="18" t="s">
        <v>12</v>
      </c>
      <c r="C5" s="21"/>
      <c r="D5" s="20" t="s">
        <v>13</v>
      </c>
      <c r="E5" s="18"/>
      <c r="F5" s="21"/>
      <c r="G5" s="24"/>
    </row>
    <row r="6" spans="1:7" ht="15">
      <c r="A6" s="17" t="s">
        <v>14</v>
      </c>
      <c r="B6" s="18" t="s">
        <v>12</v>
      </c>
      <c r="C6" s="21"/>
      <c r="D6" s="20" t="s">
        <v>15</v>
      </c>
      <c r="E6" s="18" t="s">
        <v>16</v>
      </c>
      <c r="F6" s="21"/>
      <c r="G6" s="24"/>
    </row>
    <row r="7" spans="1:7" ht="15">
      <c r="A7" s="17"/>
      <c r="B7" s="21"/>
      <c r="C7" s="21"/>
      <c r="D7" s="21"/>
      <c r="E7" s="21"/>
      <c r="F7" s="21"/>
      <c r="G7" s="24"/>
    </row>
    <row r="8" spans="1:7" ht="63.75">
      <c r="A8" s="25" t="s">
        <v>17</v>
      </c>
      <c r="B8" s="25" t="s">
        <v>18</v>
      </c>
      <c r="C8" s="25" t="s">
        <v>19</v>
      </c>
      <c r="D8" s="25" t="s">
        <v>20</v>
      </c>
      <c r="E8" s="25" t="s">
        <v>21</v>
      </c>
      <c r="F8" s="25" t="s">
        <v>22</v>
      </c>
      <c r="G8" s="25" t="s">
        <v>23</v>
      </c>
    </row>
    <row r="9" spans="1:7" ht="15">
      <c r="A9" s="1" t="s">
        <v>24</v>
      </c>
      <c r="B9" s="2"/>
      <c r="C9" s="3" t="s">
        <v>25</v>
      </c>
      <c r="D9" s="2"/>
      <c r="E9" s="2"/>
      <c r="F9" s="2"/>
      <c r="G9" s="4"/>
    </row>
    <row r="10" spans="1:7" ht="24.95" customHeight="1">
      <c r="A10" s="5" t="s">
        <v>26</v>
      </c>
      <c r="B10" s="6"/>
      <c r="C10" s="5" t="s">
        <v>27</v>
      </c>
      <c r="D10" s="6"/>
      <c r="E10" s="6"/>
      <c r="F10" s="6"/>
      <c r="G10" s="7"/>
    </row>
    <row r="11" spans="1:7" ht="24.95" customHeight="1">
      <c r="A11" s="5" t="s">
        <v>28</v>
      </c>
      <c r="B11" s="8"/>
      <c r="C11" s="5" t="s">
        <v>29</v>
      </c>
      <c r="D11" s="8"/>
      <c r="E11" s="5" t="s">
        <v>30</v>
      </c>
      <c r="F11" s="8"/>
      <c r="G11" s="9"/>
    </row>
    <row r="12" spans="1:7" ht="24.95" customHeight="1">
      <c r="A12" s="12" t="s">
        <v>31</v>
      </c>
      <c r="B12" s="12" t="s">
        <v>32</v>
      </c>
      <c r="C12" s="12" t="s">
        <v>33</v>
      </c>
      <c r="D12" s="13">
        <v>1</v>
      </c>
      <c r="E12" s="12" t="s">
        <v>30</v>
      </c>
      <c r="F12" s="27"/>
      <c r="G12" s="32">
        <f>SUM(D12*F12)</f>
        <v>0</v>
      </c>
    </row>
    <row r="13" spans="1:7" ht="24.95" customHeight="1">
      <c r="A13" s="12" t="s">
        <v>34</v>
      </c>
      <c r="B13" s="12" t="s">
        <v>32</v>
      </c>
      <c r="C13" s="12" t="s">
        <v>35</v>
      </c>
      <c r="D13" s="13">
        <v>3</v>
      </c>
      <c r="E13" s="12" t="s">
        <v>30</v>
      </c>
      <c r="F13" s="27"/>
      <c r="G13" s="32">
        <f aca="true" t="shared" si="0" ref="G13:G76">SUM(D13*F13)</f>
        <v>0</v>
      </c>
    </row>
    <row r="14" spans="1:7" ht="24.95" customHeight="1">
      <c r="A14" s="12" t="s">
        <v>36</v>
      </c>
      <c r="B14" s="12" t="s">
        <v>32</v>
      </c>
      <c r="C14" s="12" t="s">
        <v>37</v>
      </c>
      <c r="D14" s="13">
        <v>350</v>
      </c>
      <c r="E14" s="12" t="s">
        <v>32</v>
      </c>
      <c r="F14" s="27"/>
      <c r="G14" s="32">
        <f t="shared" si="0"/>
        <v>0</v>
      </c>
    </row>
    <row r="15" spans="1:7" ht="24.95" customHeight="1">
      <c r="A15" s="12" t="s">
        <v>38</v>
      </c>
      <c r="B15" s="12" t="s">
        <v>32</v>
      </c>
      <c r="C15" s="12" t="s">
        <v>39</v>
      </c>
      <c r="D15" s="13">
        <v>13</v>
      </c>
      <c r="E15" s="12" t="s">
        <v>30</v>
      </c>
      <c r="F15" s="27"/>
      <c r="G15" s="32">
        <f t="shared" si="0"/>
        <v>0</v>
      </c>
    </row>
    <row r="16" spans="1:7" ht="24.95" customHeight="1">
      <c r="A16" s="12" t="s">
        <v>40</v>
      </c>
      <c r="B16" s="12" t="s">
        <v>32</v>
      </c>
      <c r="C16" s="12" t="s">
        <v>41</v>
      </c>
      <c r="D16" s="13">
        <v>10</v>
      </c>
      <c r="E16" s="12" t="s">
        <v>32</v>
      </c>
      <c r="F16" s="27"/>
      <c r="G16" s="32">
        <f t="shared" si="0"/>
        <v>0</v>
      </c>
    </row>
    <row r="17" spans="1:7" ht="24.95" customHeight="1">
      <c r="A17" s="12" t="s">
        <v>42</v>
      </c>
      <c r="B17" s="12" t="s">
        <v>32</v>
      </c>
      <c r="C17" s="12" t="s">
        <v>43</v>
      </c>
      <c r="D17" s="13">
        <v>7</v>
      </c>
      <c r="E17" s="12" t="s">
        <v>32</v>
      </c>
      <c r="F17" s="27"/>
      <c r="G17" s="32">
        <f t="shared" si="0"/>
        <v>0</v>
      </c>
    </row>
    <row r="18" spans="1:7" ht="24.95" customHeight="1">
      <c r="A18" s="12" t="s">
        <v>44</v>
      </c>
      <c r="B18" s="12" t="s">
        <v>32</v>
      </c>
      <c r="C18" s="12" t="s">
        <v>45</v>
      </c>
      <c r="D18" s="13">
        <v>130</v>
      </c>
      <c r="E18" s="12" t="s">
        <v>32</v>
      </c>
      <c r="F18" s="27"/>
      <c r="G18" s="32">
        <f t="shared" si="0"/>
        <v>0</v>
      </c>
    </row>
    <row r="19" spans="1:7" ht="24.95" customHeight="1">
      <c r="A19" s="12" t="s">
        <v>46</v>
      </c>
      <c r="B19" s="12" t="s">
        <v>32</v>
      </c>
      <c r="C19" s="12" t="s">
        <v>47</v>
      </c>
      <c r="D19" s="13">
        <v>130</v>
      </c>
      <c r="E19" s="12" t="s">
        <v>32</v>
      </c>
      <c r="F19" s="27"/>
      <c r="G19" s="32">
        <f t="shared" si="0"/>
        <v>0</v>
      </c>
    </row>
    <row r="20" spans="1:7" ht="24.95" customHeight="1">
      <c r="A20" s="12" t="s">
        <v>48</v>
      </c>
      <c r="B20" s="12" t="s">
        <v>32</v>
      </c>
      <c r="C20" s="12" t="s">
        <v>49</v>
      </c>
      <c r="D20" s="13">
        <v>130</v>
      </c>
      <c r="E20" s="12" t="s">
        <v>32</v>
      </c>
      <c r="F20" s="27"/>
      <c r="G20" s="32">
        <f t="shared" si="0"/>
        <v>0</v>
      </c>
    </row>
    <row r="21" spans="1:7" ht="24.95" customHeight="1">
      <c r="A21" s="12" t="s">
        <v>50</v>
      </c>
      <c r="B21" s="12" t="s">
        <v>32</v>
      </c>
      <c r="C21" s="12" t="s">
        <v>51</v>
      </c>
      <c r="D21" s="13">
        <v>220</v>
      </c>
      <c r="E21" s="12" t="s">
        <v>32</v>
      </c>
      <c r="F21" s="27"/>
      <c r="G21" s="32">
        <f t="shared" si="0"/>
        <v>0</v>
      </c>
    </row>
    <row r="22" spans="1:7" ht="24.95" customHeight="1">
      <c r="A22" s="12" t="s">
        <v>52</v>
      </c>
      <c r="B22" s="12" t="s">
        <v>32</v>
      </c>
      <c r="C22" s="12" t="s">
        <v>53</v>
      </c>
      <c r="D22" s="13">
        <v>220</v>
      </c>
      <c r="E22" s="12" t="s">
        <v>32</v>
      </c>
      <c r="F22" s="27"/>
      <c r="G22" s="32">
        <f t="shared" si="0"/>
        <v>0</v>
      </c>
    </row>
    <row r="23" spans="1:7" ht="24.95" customHeight="1">
      <c r="A23" s="12" t="s">
        <v>54</v>
      </c>
      <c r="B23" s="12" t="s">
        <v>32</v>
      </c>
      <c r="C23" s="12" t="s">
        <v>55</v>
      </c>
      <c r="D23" s="13">
        <v>220</v>
      </c>
      <c r="E23" s="12" t="s">
        <v>32</v>
      </c>
      <c r="F23" s="27"/>
      <c r="G23" s="32">
        <f t="shared" si="0"/>
        <v>0</v>
      </c>
    </row>
    <row r="24" spans="1:7" ht="24.95" customHeight="1">
      <c r="A24" s="12" t="s">
        <v>56</v>
      </c>
      <c r="B24" s="12" t="s">
        <v>32</v>
      </c>
      <c r="C24" s="12" t="s">
        <v>57</v>
      </c>
      <c r="D24" s="13">
        <v>220</v>
      </c>
      <c r="E24" s="12" t="s">
        <v>32</v>
      </c>
      <c r="F24" s="27"/>
      <c r="G24" s="32">
        <f t="shared" si="0"/>
        <v>0</v>
      </c>
    </row>
    <row r="25" spans="1:7" ht="24.95" customHeight="1">
      <c r="A25" s="12" t="s">
        <v>58</v>
      </c>
      <c r="B25" s="12" t="s">
        <v>32</v>
      </c>
      <c r="C25" s="12" t="s">
        <v>59</v>
      </c>
      <c r="D25" s="13">
        <v>30</v>
      </c>
      <c r="E25" s="12" t="s">
        <v>32</v>
      </c>
      <c r="F25" s="27"/>
      <c r="G25" s="32">
        <f t="shared" si="0"/>
        <v>0</v>
      </c>
    </row>
    <row r="26" spans="1:7" ht="24.95" customHeight="1">
      <c r="A26" s="12" t="s">
        <v>60</v>
      </c>
      <c r="B26" s="12" t="s">
        <v>32</v>
      </c>
      <c r="C26" s="12" t="s">
        <v>61</v>
      </c>
      <c r="D26" s="13">
        <v>3</v>
      </c>
      <c r="E26" s="12" t="s">
        <v>30</v>
      </c>
      <c r="F26" s="27"/>
      <c r="G26" s="32">
        <f t="shared" si="0"/>
        <v>0</v>
      </c>
    </row>
    <row r="27" spans="1:7" ht="24.95" customHeight="1">
      <c r="A27" s="12" t="s">
        <v>62</v>
      </c>
      <c r="B27" s="12" t="s">
        <v>32</v>
      </c>
      <c r="C27" s="12" t="s">
        <v>63</v>
      </c>
      <c r="D27" s="13">
        <v>3</v>
      </c>
      <c r="E27" s="12" t="s">
        <v>30</v>
      </c>
      <c r="F27" s="27"/>
      <c r="G27" s="32">
        <f t="shared" si="0"/>
        <v>0</v>
      </c>
    </row>
    <row r="28" spans="1:7" ht="24.95" customHeight="1">
      <c r="A28" s="12" t="s">
        <v>64</v>
      </c>
      <c r="B28" s="12" t="s">
        <v>32</v>
      </c>
      <c r="C28" s="12" t="s">
        <v>65</v>
      </c>
      <c r="D28" s="13">
        <v>3</v>
      </c>
      <c r="E28" s="12" t="s">
        <v>66</v>
      </c>
      <c r="F28" s="27"/>
      <c r="G28" s="32">
        <f t="shared" si="0"/>
        <v>0</v>
      </c>
    </row>
    <row r="29" spans="1:7" ht="24.95" customHeight="1">
      <c r="A29" s="12" t="s">
        <v>67</v>
      </c>
      <c r="B29" s="12" t="s">
        <v>32</v>
      </c>
      <c r="C29" s="12" t="s">
        <v>68</v>
      </c>
      <c r="D29" s="13">
        <v>3</v>
      </c>
      <c r="E29" s="12" t="s">
        <v>30</v>
      </c>
      <c r="F29" s="27"/>
      <c r="G29" s="32">
        <f t="shared" si="0"/>
        <v>0</v>
      </c>
    </row>
    <row r="30" spans="1:7" ht="24.95" customHeight="1">
      <c r="A30" s="12" t="s">
        <v>69</v>
      </c>
      <c r="B30" s="12" t="s">
        <v>32</v>
      </c>
      <c r="C30" s="12" t="s">
        <v>70</v>
      </c>
      <c r="D30" s="13">
        <v>3</v>
      </c>
      <c r="E30" s="12" t="s">
        <v>66</v>
      </c>
      <c r="F30" s="27"/>
      <c r="G30" s="32">
        <f t="shared" si="0"/>
        <v>0</v>
      </c>
    </row>
    <row r="31" spans="1:7" ht="24.95" customHeight="1">
      <c r="A31" s="12" t="s">
        <v>71</v>
      </c>
      <c r="B31" s="12" t="s">
        <v>32</v>
      </c>
      <c r="C31" s="12" t="s">
        <v>72</v>
      </c>
      <c r="D31" s="13">
        <v>6</v>
      </c>
      <c r="E31" s="12" t="s">
        <v>30</v>
      </c>
      <c r="F31" s="27"/>
      <c r="G31" s="32">
        <f t="shared" si="0"/>
        <v>0</v>
      </c>
    </row>
    <row r="32" spans="1:7" ht="24.95" customHeight="1">
      <c r="A32" s="12" t="s">
        <v>73</v>
      </c>
      <c r="B32" s="12" t="s">
        <v>32</v>
      </c>
      <c r="C32" s="12" t="s">
        <v>74</v>
      </c>
      <c r="D32" s="13">
        <v>6</v>
      </c>
      <c r="E32" s="12" t="s">
        <v>30</v>
      </c>
      <c r="F32" s="27"/>
      <c r="G32" s="32">
        <f t="shared" si="0"/>
        <v>0</v>
      </c>
    </row>
    <row r="33" spans="1:7" ht="24.95" customHeight="1">
      <c r="A33" s="12" t="s">
        <v>75</v>
      </c>
      <c r="B33" s="14"/>
      <c r="C33" s="12" t="s">
        <v>76</v>
      </c>
      <c r="D33" s="13">
        <v>6</v>
      </c>
      <c r="E33" s="12" t="s">
        <v>30</v>
      </c>
      <c r="F33" s="27"/>
      <c r="G33" s="32">
        <f t="shared" si="0"/>
        <v>0</v>
      </c>
    </row>
    <row r="34" spans="1:7" ht="24.95" customHeight="1">
      <c r="A34" s="12" t="s">
        <v>77</v>
      </c>
      <c r="B34" s="14"/>
      <c r="C34" s="12" t="s">
        <v>78</v>
      </c>
      <c r="D34" s="13">
        <v>6</v>
      </c>
      <c r="E34" s="12" t="s">
        <v>30</v>
      </c>
      <c r="F34" s="27"/>
      <c r="G34" s="32">
        <f t="shared" si="0"/>
        <v>0</v>
      </c>
    </row>
    <row r="35" spans="1:7" ht="24.95" customHeight="1">
      <c r="A35" s="15" t="s">
        <v>79</v>
      </c>
      <c r="B35" s="16"/>
      <c r="C35" s="15" t="s">
        <v>80</v>
      </c>
      <c r="D35" s="16"/>
      <c r="E35" s="15" t="s">
        <v>30</v>
      </c>
      <c r="F35" s="16"/>
      <c r="G35" s="32"/>
    </row>
    <row r="36" spans="1:7" ht="24.95" customHeight="1">
      <c r="A36" s="12" t="s">
        <v>36</v>
      </c>
      <c r="B36" s="12" t="s">
        <v>32</v>
      </c>
      <c r="C36" s="12" t="s">
        <v>37</v>
      </c>
      <c r="D36" s="13">
        <v>650</v>
      </c>
      <c r="E36" s="12" t="s">
        <v>32</v>
      </c>
      <c r="F36" s="27"/>
      <c r="G36" s="32">
        <f t="shared" si="0"/>
        <v>0</v>
      </c>
    </row>
    <row r="37" spans="1:7" ht="24.95" customHeight="1">
      <c r="A37" s="12" t="s">
        <v>38</v>
      </c>
      <c r="B37" s="12" t="s">
        <v>32</v>
      </c>
      <c r="C37" s="12" t="s">
        <v>39</v>
      </c>
      <c r="D37" s="13">
        <v>21</v>
      </c>
      <c r="E37" s="12" t="s">
        <v>30</v>
      </c>
      <c r="F37" s="27"/>
      <c r="G37" s="32">
        <f t="shared" si="0"/>
        <v>0</v>
      </c>
    </row>
    <row r="38" spans="1:7" ht="24.95" customHeight="1">
      <c r="A38" s="12" t="s">
        <v>40</v>
      </c>
      <c r="B38" s="12" t="s">
        <v>32</v>
      </c>
      <c r="C38" s="12" t="s">
        <v>41</v>
      </c>
      <c r="D38" s="13">
        <v>10</v>
      </c>
      <c r="E38" s="12" t="s">
        <v>32</v>
      </c>
      <c r="F38" s="27"/>
      <c r="G38" s="32">
        <f t="shared" si="0"/>
        <v>0</v>
      </c>
    </row>
    <row r="39" spans="1:7" ht="24.95" customHeight="1">
      <c r="A39" s="12" t="s">
        <v>42</v>
      </c>
      <c r="B39" s="12" t="s">
        <v>32</v>
      </c>
      <c r="C39" s="12" t="s">
        <v>43</v>
      </c>
      <c r="D39" s="13">
        <v>12</v>
      </c>
      <c r="E39" s="12" t="s">
        <v>32</v>
      </c>
      <c r="F39" s="27"/>
      <c r="G39" s="32">
        <f t="shared" si="0"/>
        <v>0</v>
      </c>
    </row>
    <row r="40" spans="1:7" ht="24.95" customHeight="1">
      <c r="A40" s="12" t="s">
        <v>44</v>
      </c>
      <c r="B40" s="12" t="s">
        <v>32</v>
      </c>
      <c r="C40" s="12" t="s">
        <v>45</v>
      </c>
      <c r="D40" s="13">
        <v>130</v>
      </c>
      <c r="E40" s="12" t="s">
        <v>32</v>
      </c>
      <c r="F40" s="27"/>
      <c r="G40" s="32">
        <f t="shared" si="0"/>
        <v>0</v>
      </c>
    </row>
    <row r="41" spans="1:7" ht="24.95" customHeight="1">
      <c r="A41" s="12" t="s">
        <v>46</v>
      </c>
      <c r="B41" s="12" t="s">
        <v>32</v>
      </c>
      <c r="C41" s="12" t="s">
        <v>47</v>
      </c>
      <c r="D41" s="13">
        <v>130</v>
      </c>
      <c r="E41" s="12" t="s">
        <v>32</v>
      </c>
      <c r="F41" s="27"/>
      <c r="G41" s="32">
        <f t="shared" si="0"/>
        <v>0</v>
      </c>
    </row>
    <row r="42" spans="1:7" ht="24.95" customHeight="1">
      <c r="A42" s="12" t="s">
        <v>48</v>
      </c>
      <c r="B42" s="12" t="s">
        <v>32</v>
      </c>
      <c r="C42" s="12" t="s">
        <v>49</v>
      </c>
      <c r="D42" s="13">
        <v>130</v>
      </c>
      <c r="E42" s="12" t="s">
        <v>32</v>
      </c>
      <c r="F42" s="27"/>
      <c r="G42" s="32">
        <f t="shared" si="0"/>
        <v>0</v>
      </c>
    </row>
    <row r="43" spans="1:7" ht="24.95" customHeight="1">
      <c r="A43" s="12" t="s">
        <v>50</v>
      </c>
      <c r="B43" s="12" t="s">
        <v>32</v>
      </c>
      <c r="C43" s="12" t="s">
        <v>51</v>
      </c>
      <c r="D43" s="13">
        <v>520</v>
      </c>
      <c r="E43" s="12" t="s">
        <v>32</v>
      </c>
      <c r="F43" s="27"/>
      <c r="G43" s="32">
        <f t="shared" si="0"/>
        <v>0</v>
      </c>
    </row>
    <row r="44" spans="1:7" ht="24.95" customHeight="1">
      <c r="A44" s="12" t="s">
        <v>52</v>
      </c>
      <c r="B44" s="12" t="s">
        <v>32</v>
      </c>
      <c r="C44" s="12" t="s">
        <v>53</v>
      </c>
      <c r="D44" s="13">
        <v>520</v>
      </c>
      <c r="E44" s="12" t="s">
        <v>32</v>
      </c>
      <c r="F44" s="27"/>
      <c r="G44" s="32">
        <f t="shared" si="0"/>
        <v>0</v>
      </c>
    </row>
    <row r="45" spans="1:7" ht="24.95" customHeight="1">
      <c r="A45" s="12" t="s">
        <v>54</v>
      </c>
      <c r="B45" s="12" t="s">
        <v>32</v>
      </c>
      <c r="C45" s="12" t="s">
        <v>55</v>
      </c>
      <c r="D45" s="13">
        <v>520</v>
      </c>
      <c r="E45" s="12" t="s">
        <v>32</v>
      </c>
      <c r="F45" s="27"/>
      <c r="G45" s="32">
        <f t="shared" si="0"/>
        <v>0</v>
      </c>
    </row>
    <row r="46" spans="1:7" ht="24.95" customHeight="1">
      <c r="A46" s="12" t="s">
        <v>56</v>
      </c>
      <c r="B46" s="12" t="s">
        <v>32</v>
      </c>
      <c r="C46" s="12" t="s">
        <v>57</v>
      </c>
      <c r="D46" s="13">
        <v>520</v>
      </c>
      <c r="E46" s="12" t="s">
        <v>32</v>
      </c>
      <c r="F46" s="27"/>
      <c r="G46" s="32">
        <f t="shared" si="0"/>
        <v>0</v>
      </c>
    </row>
    <row r="47" spans="1:7" ht="24.95" customHeight="1">
      <c r="A47" s="12" t="s">
        <v>58</v>
      </c>
      <c r="B47" s="12" t="s">
        <v>32</v>
      </c>
      <c r="C47" s="12" t="s">
        <v>59</v>
      </c>
      <c r="D47" s="13">
        <v>50</v>
      </c>
      <c r="E47" s="12" t="s">
        <v>32</v>
      </c>
      <c r="F47" s="27"/>
      <c r="G47" s="32">
        <f t="shared" si="0"/>
        <v>0</v>
      </c>
    </row>
    <row r="48" spans="1:7" ht="24.95" customHeight="1">
      <c r="A48" s="12" t="s">
        <v>60</v>
      </c>
      <c r="B48" s="12" t="s">
        <v>32</v>
      </c>
      <c r="C48" s="12" t="s">
        <v>61</v>
      </c>
      <c r="D48" s="13">
        <v>3</v>
      </c>
      <c r="E48" s="12" t="s">
        <v>30</v>
      </c>
      <c r="F48" s="27"/>
      <c r="G48" s="32">
        <f t="shared" si="0"/>
        <v>0</v>
      </c>
    </row>
    <row r="49" spans="1:7" ht="24.95" customHeight="1">
      <c r="A49" s="12" t="s">
        <v>62</v>
      </c>
      <c r="B49" s="12" t="s">
        <v>32</v>
      </c>
      <c r="C49" s="12" t="s">
        <v>63</v>
      </c>
      <c r="D49" s="13">
        <v>3</v>
      </c>
      <c r="E49" s="12" t="s">
        <v>30</v>
      </c>
      <c r="F49" s="27"/>
      <c r="G49" s="32">
        <f t="shared" si="0"/>
        <v>0</v>
      </c>
    </row>
    <row r="50" spans="1:7" ht="24.95" customHeight="1">
      <c r="A50" s="12" t="s">
        <v>64</v>
      </c>
      <c r="B50" s="12" t="s">
        <v>32</v>
      </c>
      <c r="C50" s="12" t="s">
        <v>65</v>
      </c>
      <c r="D50" s="13">
        <v>3</v>
      </c>
      <c r="E50" s="12" t="s">
        <v>66</v>
      </c>
      <c r="F50" s="27"/>
      <c r="G50" s="32">
        <f t="shared" si="0"/>
        <v>0</v>
      </c>
    </row>
    <row r="51" spans="1:7" ht="24.95" customHeight="1">
      <c r="A51" s="12" t="s">
        <v>67</v>
      </c>
      <c r="B51" s="12" t="s">
        <v>32</v>
      </c>
      <c r="C51" s="12" t="s">
        <v>68</v>
      </c>
      <c r="D51" s="13">
        <v>3</v>
      </c>
      <c r="E51" s="12" t="s">
        <v>30</v>
      </c>
      <c r="F51" s="27"/>
      <c r="G51" s="32">
        <f t="shared" si="0"/>
        <v>0</v>
      </c>
    </row>
    <row r="52" spans="1:7" ht="24.95" customHeight="1">
      <c r="A52" s="12" t="s">
        <v>69</v>
      </c>
      <c r="B52" s="12" t="s">
        <v>32</v>
      </c>
      <c r="C52" s="12" t="s">
        <v>70</v>
      </c>
      <c r="D52" s="13">
        <v>6</v>
      </c>
      <c r="E52" s="12" t="s">
        <v>66</v>
      </c>
      <c r="F52" s="27"/>
      <c r="G52" s="32">
        <f t="shared" si="0"/>
        <v>0</v>
      </c>
    </row>
    <row r="53" spans="1:7" ht="24.95" customHeight="1">
      <c r="A53" s="12" t="s">
        <v>81</v>
      </c>
      <c r="B53" s="12" t="s">
        <v>32</v>
      </c>
      <c r="C53" s="12" t="s">
        <v>82</v>
      </c>
      <c r="D53" s="13">
        <v>11</v>
      </c>
      <c r="E53" s="12" t="s">
        <v>30</v>
      </c>
      <c r="F53" s="27"/>
      <c r="G53" s="32">
        <f t="shared" si="0"/>
        <v>0</v>
      </c>
    </row>
    <row r="54" spans="1:7" ht="24.95" customHeight="1">
      <c r="A54" s="12" t="s">
        <v>83</v>
      </c>
      <c r="B54" s="12" t="s">
        <v>32</v>
      </c>
      <c r="C54" s="12" t="s">
        <v>84</v>
      </c>
      <c r="D54" s="13">
        <v>11</v>
      </c>
      <c r="E54" s="12" t="s">
        <v>30</v>
      </c>
      <c r="F54" s="27"/>
      <c r="G54" s="32">
        <f t="shared" si="0"/>
        <v>0</v>
      </c>
    </row>
    <row r="55" spans="1:7" ht="24.95" customHeight="1">
      <c r="A55" s="12" t="s">
        <v>75</v>
      </c>
      <c r="B55" s="14"/>
      <c r="C55" s="12" t="s">
        <v>76</v>
      </c>
      <c r="D55" s="13">
        <v>11</v>
      </c>
      <c r="E55" s="12" t="s">
        <v>30</v>
      </c>
      <c r="F55" s="27"/>
      <c r="G55" s="32">
        <f t="shared" si="0"/>
        <v>0</v>
      </c>
    </row>
    <row r="56" spans="1:7" ht="24.95" customHeight="1">
      <c r="A56" s="12" t="s">
        <v>77</v>
      </c>
      <c r="B56" s="14"/>
      <c r="C56" s="12" t="s">
        <v>78</v>
      </c>
      <c r="D56" s="13">
        <v>11</v>
      </c>
      <c r="E56" s="12" t="s">
        <v>30</v>
      </c>
      <c r="F56" s="27"/>
      <c r="G56" s="32">
        <f t="shared" si="0"/>
        <v>0</v>
      </c>
    </row>
    <row r="57" spans="1:7" ht="24.95" customHeight="1">
      <c r="A57" s="5" t="s">
        <v>85</v>
      </c>
      <c r="B57" s="8"/>
      <c r="C57" s="5" t="s">
        <v>86</v>
      </c>
      <c r="D57" s="8"/>
      <c r="E57" s="5" t="s">
        <v>30</v>
      </c>
      <c r="F57" s="8"/>
      <c r="G57" s="32"/>
    </row>
    <row r="58" spans="1:7" ht="24.95" customHeight="1">
      <c r="A58" s="12" t="s">
        <v>36</v>
      </c>
      <c r="B58" s="12" t="s">
        <v>32</v>
      </c>
      <c r="C58" s="12" t="s">
        <v>37</v>
      </c>
      <c r="D58" s="13">
        <v>640</v>
      </c>
      <c r="E58" s="12" t="s">
        <v>32</v>
      </c>
      <c r="F58" s="27"/>
      <c r="G58" s="32">
        <f t="shared" si="0"/>
        <v>0</v>
      </c>
    </row>
    <row r="59" spans="1:7" ht="24.95" customHeight="1">
      <c r="A59" s="12" t="s">
        <v>38</v>
      </c>
      <c r="B59" s="12" t="s">
        <v>32</v>
      </c>
      <c r="C59" s="12" t="s">
        <v>39</v>
      </c>
      <c r="D59" s="13">
        <v>22</v>
      </c>
      <c r="E59" s="12" t="s">
        <v>30</v>
      </c>
      <c r="F59" s="27"/>
      <c r="G59" s="32">
        <f t="shared" si="0"/>
        <v>0</v>
      </c>
    </row>
    <row r="60" spans="1:7" ht="24.95" customHeight="1">
      <c r="A60" s="12" t="s">
        <v>40</v>
      </c>
      <c r="B60" s="12" t="s">
        <v>32</v>
      </c>
      <c r="C60" s="12" t="s">
        <v>41</v>
      </c>
      <c r="D60" s="13">
        <v>20</v>
      </c>
      <c r="E60" s="12" t="s">
        <v>32</v>
      </c>
      <c r="F60" s="27"/>
      <c r="G60" s="32">
        <f t="shared" si="0"/>
        <v>0</v>
      </c>
    </row>
    <row r="61" spans="1:7" ht="24.95" customHeight="1">
      <c r="A61" s="12" t="s">
        <v>42</v>
      </c>
      <c r="B61" s="12" t="s">
        <v>32</v>
      </c>
      <c r="C61" s="12" t="s">
        <v>43</v>
      </c>
      <c r="D61" s="13">
        <v>12</v>
      </c>
      <c r="E61" s="12" t="s">
        <v>32</v>
      </c>
      <c r="F61" s="27"/>
      <c r="G61" s="32">
        <f t="shared" si="0"/>
        <v>0</v>
      </c>
    </row>
    <row r="62" spans="1:7" ht="24.95" customHeight="1">
      <c r="A62" s="12" t="s">
        <v>44</v>
      </c>
      <c r="B62" s="12" t="s">
        <v>32</v>
      </c>
      <c r="C62" s="12" t="s">
        <v>45</v>
      </c>
      <c r="D62" s="13">
        <v>130</v>
      </c>
      <c r="E62" s="12" t="s">
        <v>32</v>
      </c>
      <c r="F62" s="27"/>
      <c r="G62" s="32">
        <f t="shared" si="0"/>
        <v>0</v>
      </c>
    </row>
    <row r="63" spans="1:7" ht="24.95" customHeight="1">
      <c r="A63" s="12" t="s">
        <v>46</v>
      </c>
      <c r="B63" s="12" t="s">
        <v>32</v>
      </c>
      <c r="C63" s="12" t="s">
        <v>47</v>
      </c>
      <c r="D63" s="13">
        <v>130</v>
      </c>
      <c r="E63" s="12" t="s">
        <v>32</v>
      </c>
      <c r="F63" s="27"/>
      <c r="G63" s="32">
        <f t="shared" si="0"/>
        <v>0</v>
      </c>
    </row>
    <row r="64" spans="1:7" ht="24.95" customHeight="1">
      <c r="A64" s="12" t="s">
        <v>48</v>
      </c>
      <c r="B64" s="12" t="s">
        <v>32</v>
      </c>
      <c r="C64" s="12" t="s">
        <v>49</v>
      </c>
      <c r="D64" s="13">
        <v>130</v>
      </c>
      <c r="E64" s="12" t="s">
        <v>32</v>
      </c>
      <c r="F64" s="27"/>
      <c r="G64" s="32">
        <f t="shared" si="0"/>
        <v>0</v>
      </c>
    </row>
    <row r="65" spans="1:7" ht="24.95" customHeight="1">
      <c r="A65" s="12" t="s">
        <v>50</v>
      </c>
      <c r="B65" s="12" t="s">
        <v>32</v>
      </c>
      <c r="C65" s="12" t="s">
        <v>51</v>
      </c>
      <c r="D65" s="13">
        <v>500</v>
      </c>
      <c r="E65" s="12" t="s">
        <v>32</v>
      </c>
      <c r="F65" s="27"/>
      <c r="G65" s="32">
        <f t="shared" si="0"/>
        <v>0</v>
      </c>
    </row>
    <row r="66" spans="1:7" ht="24.95" customHeight="1">
      <c r="A66" s="12" t="s">
        <v>52</v>
      </c>
      <c r="B66" s="12" t="s">
        <v>32</v>
      </c>
      <c r="C66" s="12" t="s">
        <v>53</v>
      </c>
      <c r="D66" s="13">
        <v>500</v>
      </c>
      <c r="E66" s="12" t="s">
        <v>32</v>
      </c>
      <c r="F66" s="27"/>
      <c r="G66" s="32">
        <f t="shared" si="0"/>
        <v>0</v>
      </c>
    </row>
    <row r="67" spans="1:7" ht="24.95" customHeight="1">
      <c r="A67" s="12" t="s">
        <v>54</v>
      </c>
      <c r="B67" s="12" t="s">
        <v>32</v>
      </c>
      <c r="C67" s="12" t="s">
        <v>55</v>
      </c>
      <c r="D67" s="13">
        <v>500</v>
      </c>
      <c r="E67" s="12" t="s">
        <v>32</v>
      </c>
      <c r="F67" s="27"/>
      <c r="G67" s="32">
        <f t="shared" si="0"/>
        <v>0</v>
      </c>
    </row>
    <row r="68" spans="1:7" ht="24.95" customHeight="1">
      <c r="A68" s="12" t="s">
        <v>56</v>
      </c>
      <c r="B68" s="12" t="s">
        <v>32</v>
      </c>
      <c r="C68" s="12" t="s">
        <v>57</v>
      </c>
      <c r="D68" s="13">
        <v>500</v>
      </c>
      <c r="E68" s="12" t="s">
        <v>32</v>
      </c>
      <c r="F68" s="27"/>
      <c r="G68" s="32">
        <f t="shared" si="0"/>
        <v>0</v>
      </c>
    </row>
    <row r="69" spans="1:7" ht="24.95" customHeight="1">
      <c r="A69" s="12" t="s">
        <v>58</v>
      </c>
      <c r="B69" s="12" t="s">
        <v>32</v>
      </c>
      <c r="C69" s="12" t="s">
        <v>59</v>
      </c>
      <c r="D69" s="13">
        <v>60</v>
      </c>
      <c r="E69" s="12" t="s">
        <v>32</v>
      </c>
      <c r="F69" s="27"/>
      <c r="G69" s="32">
        <f t="shared" si="0"/>
        <v>0</v>
      </c>
    </row>
    <row r="70" spans="1:7" ht="24.95" customHeight="1">
      <c r="A70" s="12" t="s">
        <v>60</v>
      </c>
      <c r="B70" s="12" t="s">
        <v>32</v>
      </c>
      <c r="C70" s="12" t="s">
        <v>61</v>
      </c>
      <c r="D70" s="13">
        <v>3</v>
      </c>
      <c r="E70" s="12" t="s">
        <v>30</v>
      </c>
      <c r="F70" s="27"/>
      <c r="G70" s="32">
        <f t="shared" si="0"/>
        <v>0</v>
      </c>
    </row>
    <row r="71" spans="1:7" ht="24.95" customHeight="1">
      <c r="A71" s="12" t="s">
        <v>62</v>
      </c>
      <c r="B71" s="12" t="s">
        <v>32</v>
      </c>
      <c r="C71" s="12" t="s">
        <v>63</v>
      </c>
      <c r="D71" s="13">
        <v>3</v>
      </c>
      <c r="E71" s="12" t="s">
        <v>30</v>
      </c>
      <c r="F71" s="27"/>
      <c r="G71" s="32">
        <f t="shared" si="0"/>
        <v>0</v>
      </c>
    </row>
    <row r="72" spans="1:7" ht="24.95" customHeight="1">
      <c r="A72" s="12" t="s">
        <v>64</v>
      </c>
      <c r="B72" s="12" t="s">
        <v>32</v>
      </c>
      <c r="C72" s="12" t="s">
        <v>65</v>
      </c>
      <c r="D72" s="13">
        <v>3</v>
      </c>
      <c r="E72" s="12" t="s">
        <v>66</v>
      </c>
      <c r="F72" s="27"/>
      <c r="G72" s="32">
        <f t="shared" si="0"/>
        <v>0</v>
      </c>
    </row>
    <row r="73" spans="1:7" ht="24.95" customHeight="1">
      <c r="A73" s="12" t="s">
        <v>67</v>
      </c>
      <c r="B73" s="12" t="s">
        <v>32</v>
      </c>
      <c r="C73" s="12" t="s">
        <v>68</v>
      </c>
      <c r="D73" s="13">
        <v>3</v>
      </c>
      <c r="E73" s="12" t="s">
        <v>30</v>
      </c>
      <c r="F73" s="27"/>
      <c r="G73" s="32">
        <f t="shared" si="0"/>
        <v>0</v>
      </c>
    </row>
    <row r="74" spans="1:7" ht="24.95" customHeight="1">
      <c r="A74" s="12" t="s">
        <v>69</v>
      </c>
      <c r="B74" s="12" t="s">
        <v>32</v>
      </c>
      <c r="C74" s="12" t="s">
        <v>70</v>
      </c>
      <c r="D74" s="13">
        <v>6</v>
      </c>
      <c r="E74" s="12" t="s">
        <v>66</v>
      </c>
      <c r="F74" s="27"/>
      <c r="G74" s="32">
        <f t="shared" si="0"/>
        <v>0</v>
      </c>
    </row>
    <row r="75" spans="1:7" ht="24.95" customHeight="1">
      <c r="A75" s="12" t="s">
        <v>71</v>
      </c>
      <c r="B75" s="12" t="s">
        <v>32</v>
      </c>
      <c r="C75" s="12" t="s">
        <v>72</v>
      </c>
      <c r="D75" s="13">
        <v>10</v>
      </c>
      <c r="E75" s="12" t="s">
        <v>30</v>
      </c>
      <c r="F75" s="27"/>
      <c r="G75" s="32">
        <f t="shared" si="0"/>
        <v>0</v>
      </c>
    </row>
    <row r="76" spans="1:7" ht="24.95" customHeight="1">
      <c r="A76" s="12" t="s">
        <v>83</v>
      </c>
      <c r="B76" s="12" t="s">
        <v>32</v>
      </c>
      <c r="C76" s="12" t="s">
        <v>84</v>
      </c>
      <c r="D76" s="13">
        <v>11</v>
      </c>
      <c r="E76" s="12" t="s">
        <v>30</v>
      </c>
      <c r="F76" s="27"/>
      <c r="G76" s="32">
        <f t="shared" si="0"/>
        <v>0</v>
      </c>
    </row>
    <row r="77" spans="1:7" ht="24.95" customHeight="1">
      <c r="A77" s="12" t="s">
        <v>75</v>
      </c>
      <c r="B77" s="14"/>
      <c r="C77" s="12" t="s">
        <v>76</v>
      </c>
      <c r="D77" s="13">
        <v>10</v>
      </c>
      <c r="E77" s="12" t="s">
        <v>30</v>
      </c>
      <c r="F77" s="27"/>
      <c r="G77" s="32">
        <f aca="true" t="shared" si="1" ref="G77:G81">SUM(D77*F77)</f>
        <v>0</v>
      </c>
    </row>
    <row r="78" spans="1:7" ht="24.95" customHeight="1">
      <c r="A78" s="12" t="s">
        <v>77</v>
      </c>
      <c r="B78" s="14"/>
      <c r="C78" s="12" t="s">
        <v>78</v>
      </c>
      <c r="D78" s="13">
        <v>11</v>
      </c>
      <c r="E78" s="12" t="s">
        <v>30</v>
      </c>
      <c r="F78" s="27"/>
      <c r="G78" s="32">
        <f t="shared" si="1"/>
        <v>0</v>
      </c>
    </row>
    <row r="79" spans="1:7" ht="24.95" customHeight="1">
      <c r="A79" s="12" t="s">
        <v>87</v>
      </c>
      <c r="B79" s="12" t="s">
        <v>32</v>
      </c>
      <c r="C79" s="12" t="s">
        <v>88</v>
      </c>
      <c r="D79" s="13">
        <v>1</v>
      </c>
      <c r="E79" s="12" t="s">
        <v>30</v>
      </c>
      <c r="F79" s="27"/>
      <c r="G79" s="32">
        <f t="shared" si="1"/>
        <v>0</v>
      </c>
    </row>
    <row r="80" spans="1:7" ht="24.95" customHeight="1">
      <c r="A80" s="12" t="s">
        <v>31</v>
      </c>
      <c r="B80" s="12" t="s">
        <v>32</v>
      </c>
      <c r="C80" s="12" t="s">
        <v>33</v>
      </c>
      <c r="D80" s="13">
        <v>2</v>
      </c>
      <c r="E80" s="12" t="s">
        <v>30</v>
      </c>
      <c r="F80" s="27"/>
      <c r="G80" s="32">
        <f t="shared" si="1"/>
        <v>0</v>
      </c>
    </row>
    <row r="81" spans="1:7" ht="24.95" customHeight="1">
      <c r="A81" s="12" t="s">
        <v>89</v>
      </c>
      <c r="B81" s="12" t="s">
        <v>32</v>
      </c>
      <c r="C81" s="12" t="s">
        <v>90</v>
      </c>
      <c r="D81" s="13">
        <v>6</v>
      </c>
      <c r="E81" s="12" t="s">
        <v>30</v>
      </c>
      <c r="F81" s="27"/>
      <c r="G81" s="32">
        <f t="shared" si="1"/>
        <v>0</v>
      </c>
    </row>
    <row r="82" spans="1:7" ht="24.95" customHeight="1">
      <c r="A82" s="6"/>
      <c r="B82" s="6"/>
      <c r="C82" s="6"/>
      <c r="D82" s="6"/>
      <c r="E82" s="6"/>
      <c r="F82" s="6"/>
      <c r="G82" s="33"/>
    </row>
    <row r="83" spans="1:7" ht="24.95" customHeight="1">
      <c r="A83" s="3" t="s">
        <v>91</v>
      </c>
      <c r="B83" s="2"/>
      <c r="C83" s="3" t="s">
        <v>92</v>
      </c>
      <c r="D83" s="2"/>
      <c r="E83" s="2"/>
      <c r="F83" s="2"/>
      <c r="G83" s="34"/>
    </row>
    <row r="84" spans="1:7" ht="24.95" customHeight="1">
      <c r="A84" s="5" t="s">
        <v>93</v>
      </c>
      <c r="B84" s="6"/>
      <c r="C84" s="5" t="s">
        <v>94</v>
      </c>
      <c r="D84" s="6"/>
      <c r="E84" s="6"/>
      <c r="F84" s="6"/>
      <c r="G84" s="33"/>
    </row>
    <row r="85" spans="1:7" ht="24.95" customHeight="1">
      <c r="A85" s="10" t="s">
        <v>95</v>
      </c>
      <c r="B85" s="10" t="s">
        <v>96</v>
      </c>
      <c r="C85" s="10" t="s">
        <v>97</v>
      </c>
      <c r="D85" s="11">
        <v>1000</v>
      </c>
      <c r="E85" s="10" t="s">
        <v>32</v>
      </c>
      <c r="F85" s="26"/>
      <c r="G85" s="35">
        <f>SUM(D85*F85)</f>
        <v>0</v>
      </c>
    </row>
    <row r="86" spans="1:7" ht="24.95" customHeight="1">
      <c r="A86" s="10" t="s">
        <v>98</v>
      </c>
      <c r="B86" s="10" t="s">
        <v>96</v>
      </c>
      <c r="C86" s="10" t="s">
        <v>99</v>
      </c>
      <c r="D86" s="11">
        <v>30</v>
      </c>
      <c r="E86" s="10" t="s">
        <v>30</v>
      </c>
      <c r="F86" s="26"/>
      <c r="G86" s="35">
        <f aca="true" t="shared" si="2" ref="G86:G90">SUM(D86*F86)</f>
        <v>0</v>
      </c>
    </row>
    <row r="87" spans="1:7" ht="24.95" customHeight="1">
      <c r="A87" s="10" t="s">
        <v>100</v>
      </c>
      <c r="B87" s="10" t="s">
        <v>96</v>
      </c>
      <c r="C87" s="10" t="s">
        <v>101</v>
      </c>
      <c r="D87" s="11">
        <v>20</v>
      </c>
      <c r="E87" s="10" t="s">
        <v>30</v>
      </c>
      <c r="F87" s="26"/>
      <c r="G87" s="35">
        <f t="shared" si="2"/>
        <v>0</v>
      </c>
    </row>
    <row r="88" spans="1:7" ht="24.95" customHeight="1">
      <c r="A88" s="10" t="s">
        <v>102</v>
      </c>
      <c r="B88" s="10" t="s">
        <v>96</v>
      </c>
      <c r="C88" s="10" t="s">
        <v>103</v>
      </c>
      <c r="D88" s="11">
        <v>5</v>
      </c>
      <c r="E88" s="10" t="s">
        <v>30</v>
      </c>
      <c r="F88" s="26"/>
      <c r="G88" s="35">
        <f t="shared" si="2"/>
        <v>0</v>
      </c>
    </row>
    <row r="89" spans="1:7" ht="24.95" customHeight="1">
      <c r="A89" s="10" t="s">
        <v>104</v>
      </c>
      <c r="B89" s="10" t="s">
        <v>96</v>
      </c>
      <c r="C89" s="10" t="s">
        <v>105</v>
      </c>
      <c r="D89" s="11">
        <v>5</v>
      </c>
      <c r="E89" s="10" t="s">
        <v>30</v>
      </c>
      <c r="F89" s="26"/>
      <c r="G89" s="35">
        <f t="shared" si="2"/>
        <v>0</v>
      </c>
    </row>
    <row r="90" spans="1:7" ht="24.95" customHeight="1">
      <c r="A90" s="10" t="s">
        <v>106</v>
      </c>
      <c r="B90" s="10" t="s">
        <v>32</v>
      </c>
      <c r="C90" s="10" t="s">
        <v>107</v>
      </c>
      <c r="D90" s="11">
        <v>2.5</v>
      </c>
      <c r="E90" s="10" t="s">
        <v>66</v>
      </c>
      <c r="F90" s="26"/>
      <c r="G90" s="35">
        <f t="shared" si="2"/>
        <v>0</v>
      </c>
    </row>
    <row r="91" spans="1:7" ht="24.95" customHeight="1">
      <c r="A91" s="6"/>
      <c r="B91" s="6"/>
      <c r="C91" s="6"/>
      <c r="D91" s="6"/>
      <c r="E91" s="6"/>
      <c r="F91" s="6"/>
      <c r="G91" s="33"/>
    </row>
    <row r="92" spans="1:7" ht="24.95" customHeight="1">
      <c r="A92" s="3" t="s">
        <v>108</v>
      </c>
      <c r="B92" s="2"/>
      <c r="C92" s="3" t="s">
        <v>109</v>
      </c>
      <c r="D92" s="2"/>
      <c r="E92" s="2"/>
      <c r="F92" s="2"/>
      <c r="G92" s="34"/>
    </row>
    <row r="93" spans="1:7" ht="24.95" customHeight="1">
      <c r="A93" s="5" t="s">
        <v>26</v>
      </c>
      <c r="B93" s="6"/>
      <c r="C93" s="5" t="s">
        <v>27</v>
      </c>
      <c r="D93" s="6"/>
      <c r="E93" s="6"/>
      <c r="F93" s="6"/>
      <c r="G93" s="33"/>
    </row>
    <row r="94" spans="1:7" ht="24.95" customHeight="1">
      <c r="A94" s="10" t="s">
        <v>110</v>
      </c>
      <c r="B94" s="10" t="s">
        <v>32</v>
      </c>
      <c r="C94" s="10" t="s">
        <v>111</v>
      </c>
      <c r="D94" s="11">
        <v>35</v>
      </c>
      <c r="E94" s="10" t="s">
        <v>112</v>
      </c>
      <c r="F94" s="26"/>
      <c r="G94" s="35">
        <f>SUM(D94*F94)</f>
        <v>0</v>
      </c>
    </row>
    <row r="95" spans="1:7" ht="24.95" customHeight="1">
      <c r="A95" s="10" t="s">
        <v>113</v>
      </c>
      <c r="B95" s="10" t="s">
        <v>32</v>
      </c>
      <c r="C95" s="10" t="s">
        <v>114</v>
      </c>
      <c r="D95" s="11">
        <v>35</v>
      </c>
      <c r="E95" s="10" t="s">
        <v>112</v>
      </c>
      <c r="F95" s="26"/>
      <c r="G95" s="35">
        <f aca="true" t="shared" si="3" ref="G95:G99">SUM(D95*F95)</f>
        <v>0</v>
      </c>
    </row>
    <row r="96" spans="1:7" ht="24.95" customHeight="1">
      <c r="A96" s="10" t="s">
        <v>115</v>
      </c>
      <c r="B96" s="10" t="s">
        <v>32</v>
      </c>
      <c r="C96" s="10" t="s">
        <v>116</v>
      </c>
      <c r="D96" s="11">
        <v>35</v>
      </c>
      <c r="E96" s="10" t="s">
        <v>112</v>
      </c>
      <c r="F96" s="26"/>
      <c r="G96" s="35">
        <f t="shared" si="3"/>
        <v>0</v>
      </c>
    </row>
    <row r="97" spans="1:7" ht="24.95" customHeight="1">
      <c r="A97" s="10" t="s">
        <v>117</v>
      </c>
      <c r="B97" s="10" t="s">
        <v>32</v>
      </c>
      <c r="C97" s="10" t="s">
        <v>118</v>
      </c>
      <c r="D97" s="11">
        <v>35</v>
      </c>
      <c r="E97" s="10" t="s">
        <v>112</v>
      </c>
      <c r="F97" s="26"/>
      <c r="G97" s="35">
        <f t="shared" si="3"/>
        <v>0</v>
      </c>
    </row>
    <row r="98" spans="1:7" ht="24.95" customHeight="1">
      <c r="A98" s="10" t="s">
        <v>119</v>
      </c>
      <c r="B98" s="10" t="s">
        <v>32</v>
      </c>
      <c r="C98" s="10" t="s">
        <v>120</v>
      </c>
      <c r="D98" s="11">
        <v>5</v>
      </c>
      <c r="E98" s="10" t="s">
        <v>112</v>
      </c>
      <c r="F98" s="26"/>
      <c r="G98" s="35">
        <f t="shared" si="3"/>
        <v>0</v>
      </c>
    </row>
    <row r="99" spans="1:7" ht="24.95" customHeight="1">
      <c r="A99" s="10" t="s">
        <v>121</v>
      </c>
      <c r="B99" s="10" t="s">
        <v>32</v>
      </c>
      <c r="C99" s="10" t="s">
        <v>122</v>
      </c>
      <c r="D99" s="11">
        <v>5</v>
      </c>
      <c r="E99" s="10" t="s">
        <v>112</v>
      </c>
      <c r="F99" s="26"/>
      <c r="G99" s="35">
        <f t="shared" si="3"/>
        <v>0</v>
      </c>
    </row>
    <row r="100" spans="1:7" ht="24.95" customHeight="1">
      <c r="A100" s="6"/>
      <c r="B100" s="6"/>
      <c r="C100" s="6"/>
      <c r="D100" s="6"/>
      <c r="E100" s="6"/>
      <c r="F100" s="6"/>
      <c r="G100" s="33"/>
    </row>
    <row r="101" spans="1:7" ht="24.95" customHeight="1">
      <c r="A101" s="3" t="s">
        <v>123</v>
      </c>
      <c r="B101" s="2"/>
      <c r="C101" s="3" t="s">
        <v>124</v>
      </c>
      <c r="D101" s="2"/>
      <c r="E101" s="2"/>
      <c r="F101" s="2"/>
      <c r="G101" s="34"/>
    </row>
    <row r="102" spans="1:7" ht="24.95" customHeight="1">
      <c r="A102" s="5" t="s">
        <v>26</v>
      </c>
      <c r="B102" s="6"/>
      <c r="C102" s="5" t="s">
        <v>27</v>
      </c>
      <c r="D102" s="6"/>
      <c r="E102" s="6"/>
      <c r="F102" s="6"/>
      <c r="G102" s="33"/>
    </row>
    <row r="103" spans="1:7" ht="24.95" customHeight="1">
      <c r="A103" s="10" t="s">
        <v>125</v>
      </c>
      <c r="B103" s="10" t="s">
        <v>32</v>
      </c>
      <c r="C103" s="10" t="s">
        <v>126</v>
      </c>
      <c r="D103" s="11">
        <v>10</v>
      </c>
      <c r="E103" s="10" t="s">
        <v>66</v>
      </c>
      <c r="F103" s="26"/>
      <c r="G103" s="35">
        <f>SUM(D103*F103)</f>
        <v>0</v>
      </c>
    </row>
    <row r="104" spans="1:7" ht="24.95" customHeight="1">
      <c r="A104" s="10" t="s">
        <v>127</v>
      </c>
      <c r="B104" s="10" t="s">
        <v>32</v>
      </c>
      <c r="C104" s="10" t="s">
        <v>128</v>
      </c>
      <c r="D104" s="11">
        <v>10</v>
      </c>
      <c r="E104" s="10" t="s">
        <v>66</v>
      </c>
      <c r="F104" s="26"/>
      <c r="G104" s="35">
        <f aca="true" t="shared" si="4" ref="G104:G105">SUM(D104*F104)</f>
        <v>0</v>
      </c>
    </row>
    <row r="105" spans="1:7" ht="24.95" customHeight="1">
      <c r="A105" s="10" t="s">
        <v>129</v>
      </c>
      <c r="B105" s="10" t="s">
        <v>32</v>
      </c>
      <c r="C105" s="10" t="s">
        <v>130</v>
      </c>
      <c r="D105" s="11">
        <v>50</v>
      </c>
      <c r="E105" s="10" t="s">
        <v>32</v>
      </c>
      <c r="F105" s="26"/>
      <c r="G105" s="35">
        <f t="shared" si="4"/>
        <v>0</v>
      </c>
    </row>
    <row r="107" spans="3:7" ht="15.75">
      <c r="C107" s="36" t="s">
        <v>131</v>
      </c>
      <c r="D107" s="37"/>
      <c r="E107" s="37"/>
      <c r="F107" s="37"/>
      <c r="G107" s="38">
        <f>SUM(G12:G105)</f>
        <v>0</v>
      </c>
    </row>
    <row r="108" spans="3:7" ht="15.75">
      <c r="C108" s="36" t="s">
        <v>132</v>
      </c>
      <c r="D108" s="37"/>
      <c r="E108" s="37"/>
      <c r="F108" s="37"/>
      <c r="G108" s="38">
        <f>SUM(G107*0.21)</f>
        <v>0</v>
      </c>
    </row>
    <row r="109" spans="3:7" ht="15.75">
      <c r="C109" s="36" t="s">
        <v>133</v>
      </c>
      <c r="D109" s="37"/>
      <c r="E109" s="37"/>
      <c r="F109" s="37"/>
      <c r="G109" s="38">
        <f>SUM(G107:G108)</f>
        <v>0</v>
      </c>
    </row>
  </sheetData>
  <printOptions/>
  <pageMargins left="0.7" right="0.7" top="0.787401575" bottom="0.787401575" header="0.3" footer="0.3"/>
  <pageSetup horizontalDpi="300" verticalDpi="300" orientation="landscape" paperSize="9" r:id="rId1"/>
  <headerFooter>
    <oddHeader>&amp;RPříloha č.2 Smlouvy  o dílo č.3/2016/OKV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2016-03-23T08:27:42Z</dcterms:modified>
  <cp:category/>
  <cp:version/>
  <cp:contentType/>
  <cp:contentStatus/>
</cp:coreProperties>
</file>