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filterPrivacy="1" defaultThemeVersion="124226"/>
  <bookViews>
    <workbookView xWindow="65416" yWindow="49216" windowWidth="29040" windowHeight="15840" tabRatio="607" activeTab="0"/>
  </bookViews>
  <sheets>
    <sheet name="Re-Digitalizace" sheetId="2" r:id="rId1"/>
  </sheets>
  <definedNames>
    <definedName name="Excel_BuiltIn_Print_Area_3">#REF!</definedName>
    <definedName name="Excel_BuiltIn_Print_Titles_3">#REF!</definedName>
    <definedName name="Excel_BuiltIn_Print_Titles_4">'Re-Digitalizace'!$3:$3</definedName>
    <definedName name="Excel_BuiltIn_Print_Titles_4_1">#REF!</definedName>
    <definedName name="_xlnm.Print_Area" localSheetId="0">'Re-Digitalizace'!$A$3:$H$28</definedName>
    <definedName name="_xlnm.Print_Titles" localSheetId="0">'Re-Digitalizace'!$3:$3</definedName>
  </definedNames>
  <calcPr calcId="191029"/>
  <extLst/>
</workbook>
</file>

<file path=xl/sharedStrings.xml><?xml version="1.0" encoding="utf-8"?>
<sst xmlns="http://schemas.openxmlformats.org/spreadsheetml/2006/main" count="49" uniqueCount="46">
  <si>
    <t>Jednotková cena / Kč bez DPH</t>
  </si>
  <si>
    <t>Množství</t>
  </si>
  <si>
    <t>Cena celkem / Kč bez DPH</t>
  </si>
  <si>
    <t>Označení</t>
  </si>
  <si>
    <t>Značka / Typové označení</t>
  </si>
  <si>
    <t>DCI server</t>
  </si>
  <si>
    <t>Popis - minimální parametry</t>
  </si>
  <si>
    <t>Instalační práce</t>
  </si>
  <si>
    <t>Objektiv</t>
  </si>
  <si>
    <t>3D brýle pro dospělé</t>
  </si>
  <si>
    <t>DCI TECHNOLOGIE PRO PŘEHRÁVÁNÍ 3D OBSAHU</t>
  </si>
  <si>
    <t>Zaškolení</t>
  </si>
  <si>
    <t>č.</t>
  </si>
  <si>
    <t>Cena za sestavu:</t>
  </si>
  <si>
    <t>CENA CELKEM BEZ DPH:</t>
  </si>
  <si>
    <t>CENA CELKEM S DPH:</t>
  </si>
  <si>
    <t>DCI TECHNOLOGIE PRO PŘEHRÁVÁNÍ 2D OBSAHU</t>
  </si>
  <si>
    <t>Zaškolení personálu v minimálním rozsahu 2x 3h.</t>
  </si>
  <si>
    <t>DCI uložiště</t>
  </si>
  <si>
    <t>Audioprocesor 7.1</t>
  </si>
  <si>
    <t>Technika vlastněná kinem</t>
  </si>
  <si>
    <t>VÝŠE DPH 21%</t>
  </si>
  <si>
    <t>DCI projektor RGB laser</t>
  </si>
  <si>
    <r>
      <rPr>
        <sz val="10"/>
        <rFont val="Arial CE"/>
        <family val="2"/>
      </rPr>
      <t>Digitální laserový projektor dle specifikace DCI, rozlišení 2K, motorově ovládané výměnné objektivy s možností aretace pozice objektivu (zoom, focus, horizontální i vertikální lens-shift). Color Space &gt;90% REC2020. RGB+ laserová technologie (samostatný zdroj laseru pro každou složku R, G, B včetně fosfor laseru pro eleiminaci efektu speckles).Podpora HFR technologie pro 2D/3D 120FPS. Kontrast min. 2.000:1. Interní laserový zdroj světla s životností 30.000 provozních hodin v těle projektoru. Originální LCD dotykový panel pro pohodlné lokální nastavení a ovládání projektoru.  Včetně redukce pro odtah.</t>
    </r>
    <r>
      <rPr>
        <b/>
        <sz val="10"/>
        <rFont val="Arial CE"/>
        <family val="2"/>
      </rPr>
      <t xml:space="preserve">
</t>
    </r>
  </si>
  <si>
    <t>Motorově ovládaný 2K objektiv pro daný DCI laserový projektor. Rozsah objektivu vhodný pro plné pokrytí formátů FLAT i SCOPE pro dané rozměry plátna a projekční vzdálenost kina.</t>
  </si>
  <si>
    <t>IMS blok/DCI server/přehrávač (Internal Media Server = zásuvný modul pro projektor)  s plnou kompatibilitou propojení s nabízeným projektorem. Integrovaný audioprocesor. Podpora audio systémů 5.1/7.1, Dolby Atmos. Podpora vysokorychlostního 3D HFR (High Frame Rates). Včetně HFR licence. Dual 3G HD-SDI vstup a výstup, 1x HDMI vstup 4K s podporou 3D a deinterlacingu, 2x USB 3.0, 1x USB 2.0, 1x E-sata. Automatická korekce barevného prostoru. Možnost přehrávání DCP přímo z externího NAS/knihovny. Podpora přehrávání HDR obsahu. Interní disková kapacita 3x1TB.</t>
  </si>
  <si>
    <r>
      <t>Datové uložiště NAS pro zálohu a přehrávání DCP obsahu (filmů). Přímé propojení a stahování ze systému e-delivery Shark. Datové propojení s IMB DCI serverem. Přímé přehrávání DCP obsahu přímo z DCI uložiště bez nutnosti kopírování na lokální uložiště IMB DCI serveru. 4x4TB pevný disk (hot swapable) s RAID konfigurací (</t>
    </r>
    <r>
      <rPr>
        <sz val="10"/>
        <rFont val="Arial"/>
        <family val="2"/>
      </rPr>
      <t>10,5TB využitelného prostoru v RAID 5). Rackové uložení 3RU.</t>
    </r>
  </si>
  <si>
    <r>
      <t>Digitální zv</t>
    </r>
    <r>
      <rPr>
        <sz val="10"/>
        <rFont val="Arial"/>
        <family val="2"/>
      </rPr>
      <t>ukový kinoprocesor 7.1, Atmos ready, připojení DCI serveru AES-EBU 8-ti kanál a alternativních audio zdrojů s podporou dekódování zvuku Dolby Digital. Minimální konfigurace vstupů: DB25/digitál (8-kanál), 2x stereo (2x cinch), mikrofoní vstup. 1x HDMI vstup / 1x HDMI výstup, Podpora vzdálené správy prostřednictvím LAN. Plná podpora 5.1/7.1. LCD dotykový display. Možnost upgardu na zvukový procesor Dolby Atmos. Integrovaný reproduktor pro lokální odposlech.</t>
    </r>
  </si>
  <si>
    <t>Nové lehké aktivní brýle pro sledování 3D obsahu pro dospělé diváky. Technologie založená na aktivní IR technologii. Světelná propustnost 37%. Kontrast 1.100:1. Obnovovací frekvence: 96 Hz to 320 Hz. Životnost baterie min. 100 projekčních hodin. Váha 3D brýlí max 40 g. Kompatibilní s 3D systémem Xpand v majetku kina.</t>
  </si>
  <si>
    <t>odkaz na www stránky výrobce</t>
  </si>
  <si>
    <t>CELKEM:</t>
  </si>
  <si>
    <t>Tuto položku neoceňujte.</t>
  </si>
  <si>
    <t>Změna audio kabeláže pro 7.1 zvukový systém, včetně propojení na zesilovače, eproduktory a audioprocesor.</t>
  </si>
  <si>
    <t>Servisní smlouva</t>
  </si>
  <si>
    <t xml:space="preserve">Cena servisní smlouvy uzavřená s kupujícím na dobu 3 let od data předání a převzetí dodávky. </t>
  </si>
  <si>
    <t>SW pro správu DCP obsahu</t>
  </si>
  <si>
    <t>SW pro správu DCP obsahu mezi DCI serverem a DCI knihovnou pro jednoduché kopírování DCP mezi uložišti. Licence na 3 roky.</t>
  </si>
  <si>
    <t>Zesilovače pro 7.1</t>
  </si>
  <si>
    <r>
      <t xml:space="preserve">Demontáž stávající techniky a kompletní instalace a nastavení nové projekční techniky podle platných DCI a kinonorem. Nastavení DCI projektoru pro 2D a 3D pro formáty FLAT a SCOPE. Nastavení pro přehrávání z počítače a satelitu a DVD. </t>
    </r>
    <r>
      <rPr>
        <sz val="11"/>
        <rFont val="Calibri"/>
        <family val="2"/>
        <scheme val="minor"/>
      </rPr>
      <t xml:space="preserve">Pro 2D min. 14fL.. Pro 3D min. 7,5fL. </t>
    </r>
    <r>
      <rPr>
        <sz val="10"/>
        <rFont val="Arial CE"/>
        <family val="2"/>
      </rPr>
      <t xml:space="preserve">Nastavení kolorometrie pro 2D a 3D. Zaostření, zarovnání, a uložení formátů. Nastavení zvuku dle doporučení DCI a Dolby pro 5.1 a 7.1 včetně ekvalizace sálu. Připojení na automatizaci kina a nastavení maker z kino serveru pro ovládání osvětlení, maskování, atd. (miniálně dle současného nastavení automatizace). </t>
    </r>
    <r>
      <rPr>
        <sz val="10"/>
        <rFont val="Arial CE"/>
        <family val="2"/>
      </rPr>
      <t>Připojení NAS/knihovny tak, aby se filmy dodávané cestou internetového serveru SHARC stahovaly přímo do tohoto centrálního úložiště.</t>
    </r>
    <r>
      <rPr>
        <sz val="10"/>
        <rFont val="Arial CE"/>
        <family val="2"/>
      </rPr>
      <t xml:space="preserve"> Nastavení bude provádět kvalifikovaný technik, jenž disponuje platným školením od výrobce DCI projektoru, DCI serveru a audioprocesoru. Doloženo platnými certifikáty o školení a certifikaci od daných výrobců.</t>
    </r>
  </si>
  <si>
    <t>ODKUP STARÉ DCI TECHNOLOGIE</t>
  </si>
  <si>
    <t>HDMI matice 4x2</t>
  </si>
  <si>
    <t>Maticový přepínač 4x2 HDMI, Podpora standardů HDMI 1.4 a HDCP 1.4, Podpora rozlišení 4K/UHD @ 60 Hz 4:2:0, Vestavěný audio embeder/de-embeder s volitelným směřováním zvuku na vybraný vstup/výstup (1x IN, 1x OUT), EDID manager, 1x RS232 obousměrný, 2x RS/IR jednosměrný, IR IN, IR OUT Event Manager, Ovládání přes tlačítka na předním panelu, USB nebo LAN, Provedení v kompaktním šasi pro umístění na polici/do racku</t>
  </si>
  <si>
    <t>Stávající reproduktory a zesilovače 
záložní zdroj UPS
satelitní přijímač, blu-ray, scaler, pc, mix
router, switch, vzdálená správa
aktvní 3D systém Xpand</t>
  </si>
  <si>
    <t xml:space="preserve">Koncový zesilovač 4x700W 4Ohm a  2x2.200W 4Ohm, 20Hz - 20 kHz, THD&lt;0,5%, indikátory signálu, špiček a přebuzení, DSP s volbou nastavení parametrů dle příslušného reproduktoru, 2U. </t>
  </si>
  <si>
    <t>Přepojení a nastavení 7.1</t>
  </si>
  <si>
    <t>ODKUP STARÉ DCI TECHNOLOGIE - stáří 12 let:
Projektor Christie CP2000-M včetně objektivu
DCI server (přehrávač) Doremi DCP-2000
Audioprocesor Dolby CP650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</si>
</sst>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_ ;\-#,##0\ "/>
    <numFmt numFmtId="165" formatCode="_-* #,##0.00\ _K_č_-;\-* #,##0.00\ _K_č_-;_-* \-??\ _K_č_-;_-@_-"/>
    <numFmt numFmtId="166" formatCode="#,##0&quot; F&quot;_);\(#,##0&quot; F)&quot;"/>
    <numFmt numFmtId="167" formatCode="_(\$* #,##0.00_);_(\$* \(#,##0.00\);_(\$* \-??_);_(@_)"/>
    <numFmt numFmtId="168" formatCode="_-* #,##0\ _D_M_-;\-* #,##0\ _D_M_-;_-* &quot;- &quot;_D_M_-;_-@_-"/>
    <numFmt numFmtId="169" formatCode="_-* #,##0.00_-;\-* #,##0.00_-;_-* \-??_-;_-@_-"/>
    <numFmt numFmtId="170" formatCode="_-[$€-2]\ * #,##0.00_-;\-[$€-2]\ * #,##0.00_-;_-[$€-2]\ * \-??_-"/>
    <numFmt numFmtId="171" formatCode="_-* #,##0.00&quot; Kč&quot;_-;\-* #,##0.00&quot; Kč&quot;_-;_-* \-??&quot; Kč&quot;_-;_-@_-"/>
    <numFmt numFmtId="172" formatCode="_-* #,##0&quot; DM&quot;_-;\-* #,##0&quot; DM&quot;_-;_-* &quot;- DM&quot;_-;_-@_-"/>
    <numFmt numFmtId="173" formatCode="_-\£* #,##0.00_-;&quot;-£&quot;* #,##0.00_-;_-\£* \-??_-;_-@_-"/>
    <numFmt numFmtId="174" formatCode="#,##0&quot; Kč&quot;"/>
    <numFmt numFmtId="175" formatCode="#,##0\ _K_č"/>
    <numFmt numFmtId="176" formatCode="#,##0\ [$Kč-405];\-#,##0\ [$Kč-405]"/>
  </numFmts>
  <fonts count="38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8"/>
      <color theme="1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1" applyNumberFormat="0" applyFill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1" fillId="0" borderId="3" applyNumberFormat="0" applyFill="0" applyAlignment="0" applyProtection="0"/>
    <xf numFmtId="171" fontId="0" fillId="0" borderId="0" applyFill="0" applyBorder="0" applyAlignment="0" applyProtection="0"/>
    <xf numFmtId="0" fontId="0" fillId="0" borderId="4" applyNumberFormat="0">
      <alignment vertical="center" wrapText="1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8" applyNumberFormat="0" applyAlignment="0">
      <protection/>
    </xf>
    <xf numFmtId="0" fontId="13" fillId="5" borderId="0" applyNumberFormat="0" applyAlignment="0">
      <protection/>
    </xf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0" fontId="22" fillId="0" borderId="0" applyNumberFormat="0">
      <alignment horizontal="left" vertical="center"/>
      <protection/>
    </xf>
    <xf numFmtId="0" fontId="0" fillId="7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4" fillId="8" borderId="0" applyNumberFormat="0" applyBorder="0" applyAlignment="0" applyProtection="0"/>
    <xf numFmtId="0" fontId="1" fillId="9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10" borderId="11">
      <alignment vertical="center"/>
      <protection/>
    </xf>
    <xf numFmtId="0" fontId="27" fillId="11" borderId="12" applyNumberFormat="0" applyAlignment="0" applyProtection="0"/>
    <xf numFmtId="0" fontId="29" fillId="2" borderId="12" applyNumberFormat="0" applyAlignment="0" applyProtection="0"/>
    <xf numFmtId="0" fontId="30" fillId="2" borderId="13" applyNumberFormat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7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center" vertical="center"/>
    </xf>
    <xf numFmtId="174" fontId="31" fillId="0" borderId="15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 wrapText="1"/>
    </xf>
    <xf numFmtId="176" fontId="1" fillId="0" borderId="19" xfId="0" applyNumberFormat="1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center" vertical="center" wrapText="1" shrinkToFit="1"/>
    </xf>
    <xf numFmtId="175" fontId="31" fillId="0" borderId="21" xfId="0" applyNumberFormat="1" applyFont="1" applyFill="1" applyBorder="1" applyAlignment="1">
      <alignment horizontal="center" vertical="center" wrapText="1" shrinkToFit="1"/>
    </xf>
    <xf numFmtId="0" fontId="31" fillId="0" borderId="21" xfId="0" applyFont="1" applyFill="1" applyBorder="1" applyAlignment="1">
      <alignment horizontal="center" vertical="center"/>
    </xf>
    <xf numFmtId="175" fontId="31" fillId="0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174" fontId="31" fillId="0" borderId="26" xfId="66" applyNumberFormat="1" applyFont="1" applyFill="1" applyBorder="1" applyAlignment="1" applyProtection="1">
      <alignment horizontal="right" vertical="center"/>
      <protection/>
    </xf>
    <xf numFmtId="174" fontId="31" fillId="0" borderId="19" xfId="66" applyNumberFormat="1" applyFont="1" applyFill="1" applyBorder="1" applyAlignment="1" applyProtection="1">
      <alignment horizontal="right" vertical="center"/>
      <protection/>
    </xf>
    <xf numFmtId="0" fontId="31" fillId="0" borderId="27" xfId="0" applyFont="1" applyFill="1" applyBorder="1" applyAlignment="1">
      <alignment horizontal="left" vertical="center"/>
    </xf>
    <xf numFmtId="174" fontId="31" fillId="0" borderId="28" xfId="66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31" fillId="0" borderId="22" xfId="0" applyFont="1" applyFill="1" applyBorder="1" applyAlignment="1">
      <alignment horizontal="center" vertical="center" wrapText="1" shrinkToFit="1"/>
    </xf>
    <xf numFmtId="0" fontId="31" fillId="0" borderId="32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vertical="top" wrapText="1"/>
    </xf>
    <xf numFmtId="0" fontId="0" fillId="0" borderId="14" xfId="0" applyFont="1" applyBorder="1" applyAlignment="1">
      <alignment horizontal="justify" vertical="center" wrapText="1"/>
    </xf>
    <xf numFmtId="0" fontId="36" fillId="0" borderId="0" xfId="0" applyFont="1" applyAlignment="1">
      <alignment vertical="center"/>
    </xf>
    <xf numFmtId="0" fontId="0" fillId="0" borderId="33" xfId="0" applyFont="1" applyFill="1" applyBorder="1" applyAlignment="1">
      <alignment horizontal="justify" vertical="top" wrapText="1"/>
    </xf>
    <xf numFmtId="0" fontId="0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4" fontId="31" fillId="0" borderId="14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0" fillId="0" borderId="33" xfId="0" applyFont="1" applyBorder="1" applyAlignment="1">
      <alignment horizontal="justify" vertical="top" wrapText="1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0" fontId="35" fillId="0" borderId="0" xfId="92" applyFont="1" applyAlignment="1">
      <alignment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174" fontId="31" fillId="0" borderId="15" xfId="0" applyNumberFormat="1" applyFont="1" applyBorder="1" applyAlignment="1">
      <alignment horizontal="right" vertical="center"/>
    </xf>
    <xf numFmtId="0" fontId="1" fillId="0" borderId="33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left" vertical="center" wrapText="1"/>
    </xf>
    <xf numFmtId="0" fontId="0" fillId="18" borderId="26" xfId="0" applyFont="1" applyFill="1" applyBorder="1" applyAlignment="1">
      <alignment horizontal="left" vertical="center" wrapText="1"/>
    </xf>
    <xf numFmtId="0" fontId="0" fillId="18" borderId="26" xfId="0" applyFill="1" applyBorder="1" applyAlignment="1">
      <alignment horizontal="left" vertical="center" wrapText="1"/>
    </xf>
    <xf numFmtId="0" fontId="0" fillId="18" borderId="14" xfId="0" applyFont="1" applyFill="1" applyBorder="1" applyAlignment="1">
      <alignment horizontal="left" vertical="center" wrapText="1"/>
    </xf>
    <xf numFmtId="0" fontId="0" fillId="19" borderId="26" xfId="0" applyFont="1" applyFill="1" applyBorder="1" applyAlignment="1">
      <alignment horizontal="left" vertical="center" wrapText="1"/>
    </xf>
    <xf numFmtId="0" fontId="0" fillId="19" borderId="26" xfId="0" applyFill="1" applyBorder="1" applyAlignment="1">
      <alignment horizontal="left" vertical="center" wrapText="1"/>
    </xf>
    <xf numFmtId="176" fontId="1" fillId="20" borderId="4" xfId="30" applyNumberFormat="1" applyFont="1" applyFill="1" applyBorder="1" applyAlignment="1">
      <alignment vertical="center" wrapText="1"/>
      <protection/>
    </xf>
    <xf numFmtId="174" fontId="1" fillId="20" borderId="4" xfId="67" applyNumberFormat="1" applyFont="1" applyFill="1" applyBorder="1" applyAlignment="1" applyProtection="1">
      <alignment horizontal="right" vertical="center"/>
      <protection/>
    </xf>
    <xf numFmtId="174" fontId="0" fillId="20" borderId="4" xfId="66" applyNumberFormat="1" applyFont="1" applyFill="1" applyBorder="1" applyAlignment="1" applyProtection="1">
      <alignment horizontal="right" vertical="center"/>
      <protection/>
    </xf>
    <xf numFmtId="174" fontId="0" fillId="20" borderId="37" xfId="66" applyNumberFormat="1" applyFont="1" applyFill="1" applyBorder="1" applyAlignment="1" applyProtection="1">
      <alignment horizontal="right" vertical="center"/>
      <protection/>
    </xf>
    <xf numFmtId="174" fontId="0" fillId="20" borderId="14" xfId="66" applyNumberFormat="1" applyFont="1" applyFill="1" applyBorder="1" applyAlignment="1" applyProtection="1">
      <alignment horizontal="right" vertical="center"/>
      <protection/>
    </xf>
    <xf numFmtId="174" fontId="0" fillId="20" borderId="25" xfId="66" applyNumberFormat="1" applyFill="1" applyBorder="1" applyAlignment="1" applyProtection="1">
      <alignment horizontal="right" vertical="center"/>
      <protection/>
    </xf>
    <xf numFmtId="174" fontId="1" fillId="20" borderId="14" xfId="66" applyNumberFormat="1" applyFont="1" applyFill="1" applyBorder="1" applyAlignment="1" applyProtection="1">
      <alignment horizontal="right" vertical="center"/>
      <protection/>
    </xf>
    <xf numFmtId="0" fontId="35" fillId="20" borderId="0" xfId="92" applyFont="1" applyFill="1" applyAlignment="1">
      <alignment vertical="center" wrapText="1"/>
    </xf>
    <xf numFmtId="0" fontId="33" fillId="20" borderId="0" xfId="92" applyFill="1" applyAlignment="1">
      <alignment vertical="center" wrapText="1"/>
    </xf>
    <xf numFmtId="0" fontId="31" fillId="21" borderId="0" xfId="0" applyFont="1" applyFill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5" fillId="0" borderId="0" xfId="92" applyFont="1" applyAlignment="1">
      <alignment horizontal="center" vertical="center" wrapText="1"/>
    </xf>
    <xf numFmtId="0" fontId="31" fillId="22" borderId="40" xfId="0" applyFont="1" applyFill="1" applyBorder="1" applyAlignment="1">
      <alignment horizontal="center" vertical="center"/>
    </xf>
    <xf numFmtId="0" fontId="31" fillId="22" borderId="41" xfId="0" applyFont="1" applyFill="1" applyBorder="1" applyAlignment="1">
      <alignment horizontal="center" vertical="center"/>
    </xf>
    <xf numFmtId="0" fontId="31" fillId="22" borderId="42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right" vertical="center"/>
    </xf>
    <xf numFmtId="0" fontId="31" fillId="0" borderId="32" xfId="0" applyFont="1" applyBorder="1" applyAlignment="1">
      <alignment horizontal="right" vertical="center"/>
    </xf>
    <xf numFmtId="0" fontId="31" fillId="0" borderId="45" xfId="0" applyFont="1" applyBorder="1" applyAlignment="1">
      <alignment horizontal="right" vertical="center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Ceník CBC - 03,2007" xfId="20"/>
    <cellStyle name="Celkem" xfId="21"/>
    <cellStyle name="Comma [0]_laroux" xfId="22"/>
    <cellStyle name="Comma_laroux" xfId="23"/>
    <cellStyle name="Currency [0]_laroux" xfId="24"/>
    <cellStyle name="Currency_laroux" xfId="25"/>
    <cellStyle name="čárky 2" xfId="26"/>
    <cellStyle name="Dezimal [0]" xfId="27"/>
    <cellStyle name="Dezimal_Compiling Utility Macros" xfId="28"/>
    <cellStyle name="Euro" xfId="29"/>
    <cellStyle name="Excel Built-in Normal" xfId="30"/>
    <cellStyle name="Hypertextový odkaz 2" xfId="31"/>
    <cellStyle name="Hypertextový odkaz 3" xfId="32"/>
    <cellStyle name="KAPITOLA" xfId="33"/>
    <cellStyle name="Kontrolní buňka" xfId="34"/>
    <cellStyle name="lehký dolní okraj" xfId="35"/>
    <cellStyle name="měny 2" xfId="36"/>
    <cellStyle name="MřížkaNormální" xfId="37"/>
    <cellStyle name="Nadpis 1" xfId="38"/>
    <cellStyle name="Nadpis 2" xfId="39"/>
    <cellStyle name="Nadpis 3" xfId="40"/>
    <cellStyle name="Nadpis 4" xfId="41"/>
    <cellStyle name="Nadpis2" xfId="42"/>
    <cellStyle name="Nadpis3" xfId="43"/>
    <cellStyle name="Název" xfId="44"/>
    <cellStyle name="Neutrální" xfId="45"/>
    <cellStyle name="Normal_0201axi2" xfId="46"/>
    <cellStyle name="Normale_NEWAY-£" xfId="47"/>
    <cellStyle name="normálne_HELIOS" xfId="48"/>
    <cellStyle name="normální 10" xfId="49"/>
    <cellStyle name="normální 10 2" xfId="50"/>
    <cellStyle name="normální 10_bezdrátová konference" xfId="51"/>
    <cellStyle name="normální 11" xfId="52"/>
    <cellStyle name="normální 12" xfId="53"/>
    <cellStyle name="Normální 17" xfId="54"/>
    <cellStyle name="normální 2" xfId="55"/>
    <cellStyle name="normální 2 2" xfId="56"/>
    <cellStyle name="normální 2_konference" xfId="57"/>
    <cellStyle name="Normální 20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normální_PCS04012005_komplet" xfId="66"/>
    <cellStyle name="normální_PCS04012005_komplet_Rozpočet_ceny" xfId="67"/>
    <cellStyle name="Normalny_Pr1taa2000A" xfId="68"/>
    <cellStyle name="ODDIL" xfId="69"/>
    <cellStyle name="POLOŽKA" xfId="70"/>
    <cellStyle name="PopisSystému" xfId="71"/>
    <cellStyle name="Poznámka" xfId="72"/>
    <cellStyle name="procent 2" xfId="73"/>
    <cellStyle name="Propojená buňka" xfId="74"/>
    <cellStyle name="Správně" xfId="75"/>
    <cellStyle name="Standard_Anpassen der Amortisation" xfId="76"/>
    <cellStyle name="Styl 1" xfId="77"/>
    <cellStyle name="Text upozornění" xfId="78"/>
    <cellStyle name="TYP ŘÁDKU_1" xfId="79"/>
    <cellStyle name="Vstup" xfId="80"/>
    <cellStyle name="Výpočet" xfId="81"/>
    <cellStyle name="Výstup" xfId="82"/>
    <cellStyle name="Vysvětlující text" xfId="83"/>
    <cellStyle name="Währung [0]" xfId="84"/>
    <cellStyle name="Währung_Compiling Utility Macros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Hypertextový odkaz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47" name="AutoShape 78" descr="Výsledek obrázku pro dolby atmos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48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49" name="AutoShape 119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50" name="AutoShape 120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51" name="AutoShape 119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52" name="AutoShape 120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1419225"/>
    <xdr:sp macro="" textlink="">
      <xdr:nvSpPr>
        <xdr:cNvPr id="38353" name="AutoShape 78" descr="Výsledek obrázku pro dolby atmos"/>
        <xdr:cNvSpPr>
          <a:spLocks noChangeAspect="1" noChangeArrowheads="1"/>
        </xdr:cNvSpPr>
      </xdr:nvSpPr>
      <xdr:spPr bwMode="auto">
        <a:xfrm>
          <a:off x="10715625" y="14154150"/>
          <a:ext cx="3238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1419225"/>
    <xdr:sp macro="" textlink="">
      <xdr:nvSpPr>
        <xdr:cNvPr id="38354" name="AutoShape 78" descr="Výsledek obrázku pro dolby atmos"/>
        <xdr:cNvSpPr>
          <a:spLocks noChangeAspect="1" noChangeArrowheads="1"/>
        </xdr:cNvSpPr>
      </xdr:nvSpPr>
      <xdr:spPr bwMode="auto">
        <a:xfrm>
          <a:off x="10715625" y="14154150"/>
          <a:ext cx="3238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609600"/>
    <xdr:sp macro="" textlink="">
      <xdr:nvSpPr>
        <xdr:cNvPr id="38355" name="AutoShape 78" descr="Výsledek obrázku pro dolby atmos"/>
        <xdr:cNvSpPr>
          <a:spLocks noChangeAspect="1" noChangeArrowheads="1"/>
        </xdr:cNvSpPr>
      </xdr:nvSpPr>
      <xdr:spPr bwMode="auto">
        <a:xfrm>
          <a:off x="10715625" y="14154150"/>
          <a:ext cx="323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56" name="AutoShape 78" descr="Výsledek obrázku pro dolby atmos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04800"/>
    <xdr:sp macro="" textlink="">
      <xdr:nvSpPr>
        <xdr:cNvPr id="38357" name="AutoShape 78" descr="Výsledek obrázku pro dolby atmos"/>
        <xdr:cNvSpPr>
          <a:spLocks noChangeAspect="1" noChangeArrowheads="1"/>
        </xdr:cNvSpPr>
      </xdr:nvSpPr>
      <xdr:spPr bwMode="auto">
        <a:xfrm>
          <a:off x="10715625" y="14154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9334500"/>
    <xdr:sp macro="" textlink="">
      <xdr:nvSpPr>
        <xdr:cNvPr id="38358" name="AutoShape 78" descr="Výsledek obrázku pro dolby atmos"/>
        <xdr:cNvSpPr>
          <a:spLocks noChangeAspect="1" noChangeArrowheads="1"/>
        </xdr:cNvSpPr>
      </xdr:nvSpPr>
      <xdr:spPr bwMode="auto">
        <a:xfrm>
          <a:off x="10715625" y="14154150"/>
          <a:ext cx="323850" cy="933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2047875"/>
    <xdr:sp macro="" textlink="">
      <xdr:nvSpPr>
        <xdr:cNvPr id="38359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14154150"/>
          <a:ext cx="3238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9191625"/>
    <xdr:sp macro="" textlink="">
      <xdr:nvSpPr>
        <xdr:cNvPr id="38360" name="AutoShape 119"/>
        <xdr:cNvSpPr>
          <a:spLocks noChangeAspect="1" noChangeArrowheads="1"/>
        </xdr:cNvSpPr>
      </xdr:nvSpPr>
      <xdr:spPr bwMode="auto">
        <a:xfrm>
          <a:off x="10715625" y="14154150"/>
          <a:ext cx="323850" cy="919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9191625"/>
    <xdr:sp macro="" textlink="">
      <xdr:nvSpPr>
        <xdr:cNvPr id="38361" name="AutoShape 119"/>
        <xdr:cNvSpPr>
          <a:spLocks noChangeAspect="1" noChangeArrowheads="1"/>
        </xdr:cNvSpPr>
      </xdr:nvSpPr>
      <xdr:spPr bwMode="auto">
        <a:xfrm>
          <a:off x="10715625" y="14154150"/>
          <a:ext cx="323850" cy="919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9191625"/>
    <xdr:sp macro="" textlink="">
      <xdr:nvSpPr>
        <xdr:cNvPr id="38362" name="AutoShape 120"/>
        <xdr:cNvSpPr>
          <a:spLocks noChangeAspect="1" noChangeArrowheads="1"/>
        </xdr:cNvSpPr>
      </xdr:nvSpPr>
      <xdr:spPr bwMode="auto">
        <a:xfrm>
          <a:off x="10715625" y="14154150"/>
          <a:ext cx="323850" cy="919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1476375"/>
    <xdr:sp macro="" textlink="">
      <xdr:nvSpPr>
        <xdr:cNvPr id="38363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14154150"/>
          <a:ext cx="3238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23850" cy="342900"/>
    <xdr:sp macro="" textlink="">
      <xdr:nvSpPr>
        <xdr:cNvPr id="38364" name="AutoShape 119"/>
        <xdr:cNvSpPr>
          <a:spLocks noChangeAspect="1" noChangeArrowheads="1"/>
        </xdr:cNvSpPr>
      </xdr:nvSpPr>
      <xdr:spPr bwMode="auto">
        <a:xfrm>
          <a:off x="10715625" y="16821150"/>
          <a:ext cx="323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23850" cy="342900"/>
    <xdr:sp macro="" textlink="">
      <xdr:nvSpPr>
        <xdr:cNvPr id="38365" name="AutoShape 120"/>
        <xdr:cNvSpPr>
          <a:spLocks noChangeAspect="1" noChangeArrowheads="1"/>
        </xdr:cNvSpPr>
      </xdr:nvSpPr>
      <xdr:spPr bwMode="auto">
        <a:xfrm>
          <a:off x="10715625" y="16821150"/>
          <a:ext cx="323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323850" cy="3524250"/>
    <xdr:sp macro="" textlink="">
      <xdr:nvSpPr>
        <xdr:cNvPr id="38367" name="AutoShape 835" descr="VÃ½sledek obrÃ¡zku pro crown DCI-N"/>
        <xdr:cNvSpPr>
          <a:spLocks noChangeAspect="1" noChangeArrowheads="1"/>
        </xdr:cNvSpPr>
      </xdr:nvSpPr>
      <xdr:spPr bwMode="auto">
        <a:xfrm>
          <a:off x="10715625" y="14154150"/>
          <a:ext cx="323850" cy="352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23850" cy="333375"/>
    <xdr:sp macro="" textlink="">
      <xdr:nvSpPr>
        <xdr:cNvPr id="38369" name="AutoShape 119"/>
        <xdr:cNvSpPr>
          <a:spLocks noChangeAspect="1" noChangeArrowheads="1"/>
        </xdr:cNvSpPr>
      </xdr:nvSpPr>
      <xdr:spPr bwMode="auto">
        <a:xfrm>
          <a:off x="10715625" y="1710690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23850" cy="333375"/>
    <xdr:sp macro="" textlink="">
      <xdr:nvSpPr>
        <xdr:cNvPr id="38370" name="AutoShape 120"/>
        <xdr:cNvSpPr>
          <a:spLocks noChangeAspect="1" noChangeArrowheads="1"/>
        </xdr:cNvSpPr>
      </xdr:nvSpPr>
      <xdr:spPr bwMode="auto">
        <a:xfrm>
          <a:off x="10715625" y="1710690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323850" cy="323850"/>
    <xdr:sp macro="" textlink="">
      <xdr:nvSpPr>
        <xdr:cNvPr id="38371" name="AutoShape 119"/>
        <xdr:cNvSpPr>
          <a:spLocks noChangeAspect="1" noChangeArrowheads="1"/>
        </xdr:cNvSpPr>
      </xdr:nvSpPr>
      <xdr:spPr bwMode="auto">
        <a:xfrm>
          <a:off x="10715625" y="172688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323850" cy="323850"/>
    <xdr:sp macro="" textlink="">
      <xdr:nvSpPr>
        <xdr:cNvPr id="38372" name="AutoShape 120"/>
        <xdr:cNvSpPr>
          <a:spLocks noChangeAspect="1" noChangeArrowheads="1"/>
        </xdr:cNvSpPr>
      </xdr:nvSpPr>
      <xdr:spPr bwMode="auto">
        <a:xfrm>
          <a:off x="10715625" y="172688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304800"/>
    <xdr:sp macro="" textlink="">
      <xdr:nvSpPr>
        <xdr:cNvPr id="28" name="AutoShape 78" descr="Výsledek obrázku pro dolby atmos"/>
        <xdr:cNvSpPr>
          <a:spLocks noChangeAspect="1" noChangeArrowheads="1"/>
        </xdr:cNvSpPr>
      </xdr:nvSpPr>
      <xdr:spPr bwMode="auto">
        <a:xfrm>
          <a:off x="10715625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295275"/>
    <xdr:sp macro="" textlink="">
      <xdr:nvSpPr>
        <xdr:cNvPr id="29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295275"/>
    <xdr:sp macro="" textlink="">
      <xdr:nvSpPr>
        <xdr:cNvPr id="30" name="AutoShape 119"/>
        <xdr:cNvSpPr>
          <a:spLocks noChangeAspect="1" noChangeArrowheads="1"/>
        </xdr:cNvSpPr>
      </xdr:nvSpPr>
      <xdr:spPr bwMode="auto">
        <a:xfrm>
          <a:off x="10715625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295275"/>
    <xdr:sp macro="" textlink="">
      <xdr:nvSpPr>
        <xdr:cNvPr id="31" name="AutoShape 120"/>
        <xdr:cNvSpPr>
          <a:spLocks noChangeAspect="1" noChangeArrowheads="1"/>
        </xdr:cNvSpPr>
      </xdr:nvSpPr>
      <xdr:spPr bwMode="auto">
        <a:xfrm>
          <a:off x="10715625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304800"/>
    <xdr:sp macro="" textlink="">
      <xdr:nvSpPr>
        <xdr:cNvPr id="32" name="AutoShape 119"/>
        <xdr:cNvSpPr>
          <a:spLocks noChangeAspect="1" noChangeArrowheads="1"/>
        </xdr:cNvSpPr>
      </xdr:nvSpPr>
      <xdr:spPr bwMode="auto">
        <a:xfrm>
          <a:off x="10715625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304800"/>
    <xdr:sp macro="" textlink="">
      <xdr:nvSpPr>
        <xdr:cNvPr id="33" name="AutoShape 120"/>
        <xdr:cNvSpPr>
          <a:spLocks noChangeAspect="1" noChangeArrowheads="1"/>
        </xdr:cNvSpPr>
      </xdr:nvSpPr>
      <xdr:spPr bwMode="auto">
        <a:xfrm>
          <a:off x="10715625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304800"/>
    <xdr:sp macro="" textlink="">
      <xdr:nvSpPr>
        <xdr:cNvPr id="37" name="AutoShape 78" descr="Výsledek obrázku pro dolby atmos"/>
        <xdr:cNvSpPr>
          <a:spLocks noChangeAspect="1" noChangeArrowheads="1"/>
        </xdr:cNvSpPr>
      </xdr:nvSpPr>
      <xdr:spPr bwMode="auto">
        <a:xfrm>
          <a:off x="10715625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323850" cy="304800"/>
    <xdr:sp macro="" textlink="">
      <xdr:nvSpPr>
        <xdr:cNvPr id="38" name="AutoShape 78" descr="Výsledek obrázku pro dolby atmos"/>
        <xdr:cNvSpPr>
          <a:spLocks noChangeAspect="1" noChangeArrowheads="1"/>
        </xdr:cNvSpPr>
      </xdr:nvSpPr>
      <xdr:spPr bwMode="auto">
        <a:xfrm>
          <a:off x="10715625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23850" cy="514350"/>
    <xdr:sp macro="" textlink="">
      <xdr:nvSpPr>
        <xdr:cNvPr id="40" name="AutoShape 834" descr="VÃ½sledek obrÃ¡zku pro crown DCI-N"/>
        <xdr:cNvSpPr>
          <a:spLocks noChangeAspect="1" noChangeArrowheads="1"/>
        </xdr:cNvSpPr>
      </xdr:nvSpPr>
      <xdr:spPr bwMode="auto">
        <a:xfrm>
          <a:off x="9696450" y="333375"/>
          <a:ext cx="323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323850" cy="514350"/>
    <xdr:sp macro="" textlink="">
      <xdr:nvSpPr>
        <xdr:cNvPr id="41" name="AutoShape 834" descr="VÃ½sledek obrÃ¡zku pro crown DCI-N"/>
        <xdr:cNvSpPr>
          <a:spLocks noChangeAspect="1" noChangeArrowheads="1"/>
        </xdr:cNvSpPr>
      </xdr:nvSpPr>
      <xdr:spPr bwMode="auto">
        <a:xfrm>
          <a:off x="9696450" y="333375"/>
          <a:ext cx="323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95275"/>
    <xdr:sp macro="" textlink="">
      <xdr:nvSpPr>
        <xdr:cNvPr id="42" name="AutoShape 78" descr="Výsledek obrázku pro dolby atmos"/>
        <xdr:cNvSpPr>
          <a:spLocks noChangeAspect="1" noChangeArrowheads="1"/>
        </xdr:cNvSpPr>
      </xdr:nvSpPr>
      <xdr:spPr bwMode="auto">
        <a:xfrm>
          <a:off x="10715625" y="166497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85750"/>
    <xdr:sp macro="" textlink="">
      <xdr:nvSpPr>
        <xdr:cNvPr id="43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1664970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85750"/>
    <xdr:sp macro="" textlink="">
      <xdr:nvSpPr>
        <xdr:cNvPr id="44" name="AutoShape 119"/>
        <xdr:cNvSpPr>
          <a:spLocks noChangeAspect="1" noChangeArrowheads="1"/>
        </xdr:cNvSpPr>
      </xdr:nvSpPr>
      <xdr:spPr bwMode="auto">
        <a:xfrm>
          <a:off x="10715625" y="1664970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85750"/>
    <xdr:sp macro="" textlink="">
      <xdr:nvSpPr>
        <xdr:cNvPr id="45" name="AutoShape 120"/>
        <xdr:cNvSpPr>
          <a:spLocks noChangeAspect="1" noChangeArrowheads="1"/>
        </xdr:cNvSpPr>
      </xdr:nvSpPr>
      <xdr:spPr bwMode="auto">
        <a:xfrm>
          <a:off x="10715625" y="1664970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95275"/>
    <xdr:sp macro="" textlink="">
      <xdr:nvSpPr>
        <xdr:cNvPr id="46" name="AutoShape 119"/>
        <xdr:cNvSpPr>
          <a:spLocks noChangeAspect="1" noChangeArrowheads="1"/>
        </xdr:cNvSpPr>
      </xdr:nvSpPr>
      <xdr:spPr bwMode="auto">
        <a:xfrm>
          <a:off x="10715625" y="166497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95275"/>
    <xdr:sp macro="" textlink="">
      <xdr:nvSpPr>
        <xdr:cNvPr id="47" name="AutoShape 120"/>
        <xdr:cNvSpPr>
          <a:spLocks noChangeAspect="1" noChangeArrowheads="1"/>
        </xdr:cNvSpPr>
      </xdr:nvSpPr>
      <xdr:spPr bwMode="auto">
        <a:xfrm>
          <a:off x="10715625" y="166497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1409700"/>
    <xdr:sp macro="" textlink="">
      <xdr:nvSpPr>
        <xdr:cNvPr id="48" name="AutoShape 78" descr="Výsledek obrázku pro dolby atmos"/>
        <xdr:cNvSpPr>
          <a:spLocks noChangeAspect="1" noChangeArrowheads="1"/>
        </xdr:cNvSpPr>
      </xdr:nvSpPr>
      <xdr:spPr bwMode="auto">
        <a:xfrm>
          <a:off x="10715625" y="16649700"/>
          <a:ext cx="3238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1409700"/>
    <xdr:sp macro="" textlink="">
      <xdr:nvSpPr>
        <xdr:cNvPr id="49" name="AutoShape 78" descr="Výsledek obrázku pro dolby atmos"/>
        <xdr:cNvSpPr>
          <a:spLocks noChangeAspect="1" noChangeArrowheads="1"/>
        </xdr:cNvSpPr>
      </xdr:nvSpPr>
      <xdr:spPr bwMode="auto">
        <a:xfrm>
          <a:off x="10715625" y="16649700"/>
          <a:ext cx="3238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590550"/>
    <xdr:sp macro="" textlink="">
      <xdr:nvSpPr>
        <xdr:cNvPr id="50" name="AutoShape 78" descr="Výsledek obrázku pro dolby atmos"/>
        <xdr:cNvSpPr>
          <a:spLocks noChangeAspect="1" noChangeArrowheads="1"/>
        </xdr:cNvSpPr>
      </xdr:nvSpPr>
      <xdr:spPr bwMode="auto">
        <a:xfrm>
          <a:off x="10715625" y="16649700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95275"/>
    <xdr:sp macro="" textlink="">
      <xdr:nvSpPr>
        <xdr:cNvPr id="51" name="AutoShape 78" descr="Výsledek obrázku pro dolby atmos"/>
        <xdr:cNvSpPr>
          <a:spLocks noChangeAspect="1" noChangeArrowheads="1"/>
        </xdr:cNvSpPr>
      </xdr:nvSpPr>
      <xdr:spPr bwMode="auto">
        <a:xfrm>
          <a:off x="10715625" y="166497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95275"/>
    <xdr:sp macro="" textlink="">
      <xdr:nvSpPr>
        <xdr:cNvPr id="52" name="AutoShape 78" descr="Výsledek obrázku pro dolby atmos"/>
        <xdr:cNvSpPr>
          <a:spLocks noChangeAspect="1" noChangeArrowheads="1"/>
        </xdr:cNvSpPr>
      </xdr:nvSpPr>
      <xdr:spPr bwMode="auto">
        <a:xfrm>
          <a:off x="10715625" y="166497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2085975"/>
    <xdr:sp macro="" textlink="">
      <xdr:nvSpPr>
        <xdr:cNvPr id="53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16649700"/>
          <a:ext cx="3238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24</xdr:row>
      <xdr:rowOff>0</xdr:rowOff>
    </xdr:from>
    <xdr:ext cx="323850" cy="1476375"/>
    <xdr:sp macro="" textlink="">
      <xdr:nvSpPr>
        <xdr:cNvPr id="54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16649700"/>
          <a:ext cx="3238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23850" cy="514350"/>
    <xdr:sp macro="" textlink="">
      <xdr:nvSpPr>
        <xdr:cNvPr id="55" name="AutoShape 834" descr="VÃ½sledek obrÃ¡zku pro crown DCI-N"/>
        <xdr:cNvSpPr>
          <a:spLocks noChangeAspect="1" noChangeArrowheads="1"/>
        </xdr:cNvSpPr>
      </xdr:nvSpPr>
      <xdr:spPr bwMode="auto">
        <a:xfrm>
          <a:off x="10715625" y="333375"/>
          <a:ext cx="323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323850" cy="514350"/>
    <xdr:sp macro="" textlink="">
      <xdr:nvSpPr>
        <xdr:cNvPr id="56" name="AutoShape 834" descr="VÃ½sledek obrÃ¡zku pro crown DCI-N"/>
        <xdr:cNvSpPr>
          <a:spLocks noChangeAspect="1" noChangeArrowheads="1"/>
        </xdr:cNvSpPr>
      </xdr:nvSpPr>
      <xdr:spPr bwMode="auto">
        <a:xfrm>
          <a:off x="10715625" y="333375"/>
          <a:ext cx="323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304800"/>
    <xdr:sp macro="" textlink="">
      <xdr:nvSpPr>
        <xdr:cNvPr id="73" name="AutoShape 78" descr="Výsledek obrázku pro dolby atmos"/>
        <xdr:cNvSpPr>
          <a:spLocks noChangeAspect="1" noChangeArrowheads="1"/>
        </xdr:cNvSpPr>
      </xdr:nvSpPr>
      <xdr:spPr bwMode="auto">
        <a:xfrm>
          <a:off x="86296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295275"/>
    <xdr:sp macro="" textlink="">
      <xdr:nvSpPr>
        <xdr:cNvPr id="74" name="AutoShape 86" descr="Výsledek obrázku pro rozvaděč triton"/>
        <xdr:cNvSpPr>
          <a:spLocks noChangeAspect="1" noChangeArrowheads="1"/>
        </xdr:cNvSpPr>
      </xdr:nvSpPr>
      <xdr:spPr bwMode="auto">
        <a:xfrm>
          <a:off x="8629650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295275"/>
    <xdr:sp macro="" textlink="">
      <xdr:nvSpPr>
        <xdr:cNvPr id="75" name="AutoShape 119"/>
        <xdr:cNvSpPr>
          <a:spLocks noChangeAspect="1" noChangeArrowheads="1"/>
        </xdr:cNvSpPr>
      </xdr:nvSpPr>
      <xdr:spPr bwMode="auto">
        <a:xfrm>
          <a:off x="8629650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295275"/>
    <xdr:sp macro="" textlink="">
      <xdr:nvSpPr>
        <xdr:cNvPr id="76" name="AutoShape 120"/>
        <xdr:cNvSpPr>
          <a:spLocks noChangeAspect="1" noChangeArrowheads="1"/>
        </xdr:cNvSpPr>
      </xdr:nvSpPr>
      <xdr:spPr bwMode="auto">
        <a:xfrm>
          <a:off x="8629650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304800"/>
    <xdr:sp macro="" textlink="">
      <xdr:nvSpPr>
        <xdr:cNvPr id="77" name="AutoShape 119"/>
        <xdr:cNvSpPr>
          <a:spLocks noChangeAspect="1" noChangeArrowheads="1"/>
        </xdr:cNvSpPr>
      </xdr:nvSpPr>
      <xdr:spPr bwMode="auto">
        <a:xfrm>
          <a:off x="86296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304800"/>
    <xdr:sp macro="" textlink="">
      <xdr:nvSpPr>
        <xdr:cNvPr id="78" name="AutoShape 120"/>
        <xdr:cNvSpPr>
          <a:spLocks noChangeAspect="1" noChangeArrowheads="1"/>
        </xdr:cNvSpPr>
      </xdr:nvSpPr>
      <xdr:spPr bwMode="auto">
        <a:xfrm>
          <a:off x="86296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304800"/>
    <xdr:sp macro="" textlink="">
      <xdr:nvSpPr>
        <xdr:cNvPr id="82" name="AutoShape 78" descr="Výsledek obrázku pro dolby atmos"/>
        <xdr:cNvSpPr>
          <a:spLocks noChangeAspect="1" noChangeArrowheads="1"/>
        </xdr:cNvSpPr>
      </xdr:nvSpPr>
      <xdr:spPr bwMode="auto">
        <a:xfrm>
          <a:off x="86296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323850" cy="304800"/>
    <xdr:sp macro="" textlink="">
      <xdr:nvSpPr>
        <xdr:cNvPr id="83" name="AutoShape 78" descr="Výsledek obrázku pro dolby atmos"/>
        <xdr:cNvSpPr>
          <a:spLocks noChangeAspect="1" noChangeArrowheads="1"/>
        </xdr:cNvSpPr>
      </xdr:nvSpPr>
      <xdr:spPr bwMode="auto">
        <a:xfrm>
          <a:off x="86296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304800"/>
    <xdr:sp macro="" textlink="">
      <xdr:nvSpPr>
        <xdr:cNvPr id="85" name="AutoShape 78" descr="Výsledek obrázku pro dolby atmos"/>
        <xdr:cNvSpPr>
          <a:spLocks noChangeAspect="1" noChangeArrowheads="1"/>
        </xdr:cNvSpPr>
      </xdr:nvSpPr>
      <xdr:spPr bwMode="auto">
        <a:xfrm>
          <a:off x="96964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295275"/>
    <xdr:sp macro="" textlink="">
      <xdr:nvSpPr>
        <xdr:cNvPr id="86" name="AutoShape 86" descr="Výsledek obrázku pro rozvaděč triton"/>
        <xdr:cNvSpPr>
          <a:spLocks noChangeAspect="1" noChangeArrowheads="1"/>
        </xdr:cNvSpPr>
      </xdr:nvSpPr>
      <xdr:spPr bwMode="auto">
        <a:xfrm>
          <a:off x="9696450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295275"/>
    <xdr:sp macro="" textlink="">
      <xdr:nvSpPr>
        <xdr:cNvPr id="87" name="AutoShape 119"/>
        <xdr:cNvSpPr>
          <a:spLocks noChangeAspect="1" noChangeArrowheads="1"/>
        </xdr:cNvSpPr>
      </xdr:nvSpPr>
      <xdr:spPr bwMode="auto">
        <a:xfrm>
          <a:off x="9696450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295275"/>
    <xdr:sp macro="" textlink="">
      <xdr:nvSpPr>
        <xdr:cNvPr id="88" name="AutoShape 120"/>
        <xdr:cNvSpPr>
          <a:spLocks noChangeAspect="1" noChangeArrowheads="1"/>
        </xdr:cNvSpPr>
      </xdr:nvSpPr>
      <xdr:spPr bwMode="auto">
        <a:xfrm>
          <a:off x="9696450" y="876300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304800"/>
    <xdr:sp macro="" textlink="">
      <xdr:nvSpPr>
        <xdr:cNvPr id="89" name="AutoShape 119"/>
        <xdr:cNvSpPr>
          <a:spLocks noChangeAspect="1" noChangeArrowheads="1"/>
        </xdr:cNvSpPr>
      </xdr:nvSpPr>
      <xdr:spPr bwMode="auto">
        <a:xfrm>
          <a:off x="96964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304800"/>
    <xdr:sp macro="" textlink="">
      <xdr:nvSpPr>
        <xdr:cNvPr id="90" name="AutoShape 120"/>
        <xdr:cNvSpPr>
          <a:spLocks noChangeAspect="1" noChangeArrowheads="1"/>
        </xdr:cNvSpPr>
      </xdr:nvSpPr>
      <xdr:spPr bwMode="auto">
        <a:xfrm>
          <a:off x="96964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1419225"/>
    <xdr:sp macro="" textlink="">
      <xdr:nvSpPr>
        <xdr:cNvPr id="91" name="AutoShape 78" descr="Výsledek obrázku pro dolby atmos"/>
        <xdr:cNvSpPr>
          <a:spLocks noChangeAspect="1" noChangeArrowheads="1"/>
        </xdr:cNvSpPr>
      </xdr:nvSpPr>
      <xdr:spPr bwMode="auto">
        <a:xfrm>
          <a:off x="9696450" y="876300"/>
          <a:ext cx="3238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600075"/>
    <xdr:sp macro="" textlink="">
      <xdr:nvSpPr>
        <xdr:cNvPr id="93" name="AutoShape 78" descr="Výsledek obrázku pro dolby atmos"/>
        <xdr:cNvSpPr>
          <a:spLocks noChangeAspect="1" noChangeArrowheads="1"/>
        </xdr:cNvSpPr>
      </xdr:nvSpPr>
      <xdr:spPr bwMode="auto">
        <a:xfrm>
          <a:off x="9696450" y="876300"/>
          <a:ext cx="323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304800"/>
    <xdr:sp macro="" textlink="">
      <xdr:nvSpPr>
        <xdr:cNvPr id="94" name="AutoShape 78" descr="Výsledek obrázku pro dolby atmos"/>
        <xdr:cNvSpPr>
          <a:spLocks noChangeAspect="1" noChangeArrowheads="1"/>
        </xdr:cNvSpPr>
      </xdr:nvSpPr>
      <xdr:spPr bwMode="auto">
        <a:xfrm>
          <a:off x="96964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</xdr:row>
      <xdr:rowOff>0</xdr:rowOff>
    </xdr:from>
    <xdr:ext cx="323850" cy="304800"/>
    <xdr:sp macro="" textlink="">
      <xdr:nvSpPr>
        <xdr:cNvPr id="95" name="AutoShape 78" descr="Výsledek obrázku pro dolby atmos"/>
        <xdr:cNvSpPr>
          <a:spLocks noChangeAspect="1" noChangeArrowheads="1"/>
        </xdr:cNvSpPr>
      </xdr:nvSpPr>
      <xdr:spPr bwMode="auto">
        <a:xfrm>
          <a:off x="9696450" y="87630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23850" cy="333375"/>
    <xdr:sp macro="" textlink="">
      <xdr:nvSpPr>
        <xdr:cNvPr id="100" name="AutoShape 119"/>
        <xdr:cNvSpPr>
          <a:spLocks noChangeAspect="1" noChangeArrowheads="1"/>
        </xdr:cNvSpPr>
      </xdr:nvSpPr>
      <xdr:spPr bwMode="auto">
        <a:xfrm>
          <a:off x="10715625" y="168211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323850" cy="333375"/>
    <xdr:sp macro="" textlink="">
      <xdr:nvSpPr>
        <xdr:cNvPr id="101" name="AutoShape 120"/>
        <xdr:cNvSpPr>
          <a:spLocks noChangeAspect="1" noChangeArrowheads="1"/>
        </xdr:cNvSpPr>
      </xdr:nvSpPr>
      <xdr:spPr bwMode="auto">
        <a:xfrm>
          <a:off x="10715625" y="16821150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23850" cy="342900"/>
    <xdr:sp macro="" textlink="">
      <xdr:nvSpPr>
        <xdr:cNvPr id="102" name="AutoShape 119"/>
        <xdr:cNvSpPr>
          <a:spLocks noChangeAspect="1" noChangeArrowheads="1"/>
        </xdr:cNvSpPr>
      </xdr:nvSpPr>
      <xdr:spPr bwMode="auto">
        <a:xfrm>
          <a:off x="10715625" y="17106900"/>
          <a:ext cx="323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323850" cy="342900"/>
    <xdr:sp macro="" textlink="">
      <xdr:nvSpPr>
        <xdr:cNvPr id="103" name="AutoShape 120"/>
        <xdr:cNvSpPr>
          <a:spLocks noChangeAspect="1" noChangeArrowheads="1"/>
        </xdr:cNvSpPr>
      </xdr:nvSpPr>
      <xdr:spPr bwMode="auto">
        <a:xfrm>
          <a:off x="10715625" y="17106900"/>
          <a:ext cx="323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323850" cy="333375"/>
    <xdr:sp macro="" textlink="">
      <xdr:nvSpPr>
        <xdr:cNvPr id="104" name="AutoShape 119"/>
        <xdr:cNvSpPr>
          <a:spLocks noChangeAspect="1" noChangeArrowheads="1"/>
        </xdr:cNvSpPr>
      </xdr:nvSpPr>
      <xdr:spPr bwMode="auto">
        <a:xfrm>
          <a:off x="10715625" y="1726882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323850" cy="333375"/>
    <xdr:sp macro="" textlink="">
      <xdr:nvSpPr>
        <xdr:cNvPr id="105" name="AutoShape 120"/>
        <xdr:cNvSpPr>
          <a:spLocks noChangeAspect="1" noChangeArrowheads="1"/>
        </xdr:cNvSpPr>
      </xdr:nvSpPr>
      <xdr:spPr bwMode="auto">
        <a:xfrm>
          <a:off x="10715625" y="17268825"/>
          <a:ext cx="323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95275"/>
    <xdr:sp macro="" textlink="">
      <xdr:nvSpPr>
        <xdr:cNvPr id="80" name="AutoShape 78" descr="Výsledek obrázku pro dolby atmos"/>
        <xdr:cNvSpPr>
          <a:spLocks noChangeAspect="1" noChangeArrowheads="1"/>
        </xdr:cNvSpPr>
      </xdr:nvSpPr>
      <xdr:spPr bwMode="auto">
        <a:xfrm>
          <a:off x="10715625" y="15325725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85750"/>
    <xdr:sp macro="" textlink="">
      <xdr:nvSpPr>
        <xdr:cNvPr id="81" name="AutoShape 86" descr="Výsledek obrázku pro rozvaděč triton"/>
        <xdr:cNvSpPr>
          <a:spLocks noChangeAspect="1" noChangeArrowheads="1"/>
        </xdr:cNvSpPr>
      </xdr:nvSpPr>
      <xdr:spPr bwMode="auto">
        <a:xfrm>
          <a:off x="10715625" y="153257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85750"/>
    <xdr:sp macro="" textlink="">
      <xdr:nvSpPr>
        <xdr:cNvPr id="84" name="AutoShape 119"/>
        <xdr:cNvSpPr>
          <a:spLocks noChangeAspect="1" noChangeArrowheads="1"/>
        </xdr:cNvSpPr>
      </xdr:nvSpPr>
      <xdr:spPr bwMode="auto">
        <a:xfrm>
          <a:off x="10715625" y="153257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85750"/>
    <xdr:sp macro="" textlink="">
      <xdr:nvSpPr>
        <xdr:cNvPr id="92" name="AutoShape 120"/>
        <xdr:cNvSpPr>
          <a:spLocks noChangeAspect="1" noChangeArrowheads="1"/>
        </xdr:cNvSpPr>
      </xdr:nvSpPr>
      <xdr:spPr bwMode="auto">
        <a:xfrm>
          <a:off x="10715625" y="15325725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95275"/>
    <xdr:sp macro="" textlink="">
      <xdr:nvSpPr>
        <xdr:cNvPr id="96" name="AutoShape 119"/>
        <xdr:cNvSpPr>
          <a:spLocks noChangeAspect="1" noChangeArrowheads="1"/>
        </xdr:cNvSpPr>
      </xdr:nvSpPr>
      <xdr:spPr bwMode="auto">
        <a:xfrm>
          <a:off x="10715625" y="15325725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95275"/>
    <xdr:sp macro="" textlink="">
      <xdr:nvSpPr>
        <xdr:cNvPr id="97" name="AutoShape 120"/>
        <xdr:cNvSpPr>
          <a:spLocks noChangeAspect="1" noChangeArrowheads="1"/>
        </xdr:cNvSpPr>
      </xdr:nvSpPr>
      <xdr:spPr bwMode="auto">
        <a:xfrm>
          <a:off x="10715625" y="15325725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1409700"/>
    <xdr:sp macro="" textlink="">
      <xdr:nvSpPr>
        <xdr:cNvPr id="98" name="AutoShape 78" descr="Výsledek obrázku pro dolby atmos"/>
        <xdr:cNvSpPr>
          <a:spLocks noChangeAspect="1" noChangeArrowheads="1"/>
        </xdr:cNvSpPr>
      </xdr:nvSpPr>
      <xdr:spPr bwMode="auto">
        <a:xfrm>
          <a:off x="10715625" y="15325725"/>
          <a:ext cx="3238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1409700"/>
    <xdr:sp macro="" textlink="">
      <xdr:nvSpPr>
        <xdr:cNvPr id="99" name="AutoShape 78" descr="Výsledek obrázku pro dolby atmos"/>
        <xdr:cNvSpPr>
          <a:spLocks noChangeAspect="1" noChangeArrowheads="1"/>
        </xdr:cNvSpPr>
      </xdr:nvSpPr>
      <xdr:spPr bwMode="auto">
        <a:xfrm>
          <a:off x="10715625" y="15325725"/>
          <a:ext cx="3238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590550"/>
    <xdr:sp macro="" textlink="">
      <xdr:nvSpPr>
        <xdr:cNvPr id="106" name="AutoShape 78" descr="Výsledek obrázku pro dolby atmos"/>
        <xdr:cNvSpPr>
          <a:spLocks noChangeAspect="1" noChangeArrowheads="1"/>
        </xdr:cNvSpPr>
      </xdr:nvSpPr>
      <xdr:spPr bwMode="auto">
        <a:xfrm>
          <a:off x="10715625" y="15325725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95275"/>
    <xdr:sp macro="" textlink="">
      <xdr:nvSpPr>
        <xdr:cNvPr id="107" name="AutoShape 78" descr="Výsledek obrázku pro dolby atmos"/>
        <xdr:cNvSpPr>
          <a:spLocks noChangeAspect="1" noChangeArrowheads="1"/>
        </xdr:cNvSpPr>
      </xdr:nvSpPr>
      <xdr:spPr bwMode="auto">
        <a:xfrm>
          <a:off x="10715625" y="15325725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323850" cy="295275"/>
    <xdr:sp macro="" textlink="">
      <xdr:nvSpPr>
        <xdr:cNvPr id="108" name="AutoShape 78" descr="Výsledek obrázku pro dolby atmos"/>
        <xdr:cNvSpPr>
          <a:spLocks noChangeAspect="1" noChangeArrowheads="1"/>
        </xdr:cNvSpPr>
      </xdr:nvSpPr>
      <xdr:spPr bwMode="auto">
        <a:xfrm>
          <a:off x="10715625" y="15325725"/>
          <a:ext cx="323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I28"/>
  <sheetViews>
    <sheetView tabSelected="1" zoomScale="130" zoomScaleNormal="130" zoomScaleSheetLayoutView="130" workbookViewId="0" topLeftCell="A1">
      <pane ySplit="3" topLeftCell="A17" activePane="bottomLeft" state="frozen"/>
      <selection pane="bottomLeft" activeCell="B26" sqref="B26:D28"/>
    </sheetView>
  </sheetViews>
  <sheetFormatPr defaultColWidth="9.125" defaultRowHeight="12.75"/>
  <cols>
    <col min="1" max="1" width="4.50390625" style="1" customWidth="1"/>
    <col min="2" max="2" width="16.125" style="2" customWidth="1"/>
    <col min="3" max="3" width="16.00390625" style="2" customWidth="1"/>
    <col min="4" max="4" width="68.00390625" style="3" customWidth="1"/>
    <col min="5" max="5" width="8.625" style="4" customWidth="1"/>
    <col min="6" max="6" width="14.00390625" style="5" customWidth="1"/>
    <col min="7" max="7" width="13.375" style="5" customWidth="1"/>
    <col min="8" max="8" width="21.625" style="1" customWidth="1"/>
    <col min="9" max="10" width="10.50390625" style="1" bestFit="1" customWidth="1"/>
    <col min="11" max="16384" width="9.125" style="1" customWidth="1"/>
  </cols>
  <sheetData>
    <row r="2" ht="13.8" thickBot="1"/>
    <row r="3" spans="1:8" s="6" customFormat="1" ht="42.75" customHeight="1" thickBot="1">
      <c r="A3" s="16" t="s">
        <v>12</v>
      </c>
      <c r="B3" s="16" t="s">
        <v>3</v>
      </c>
      <c r="C3" s="34" t="s">
        <v>4</v>
      </c>
      <c r="D3" s="35" t="s">
        <v>6</v>
      </c>
      <c r="E3" s="18" t="s">
        <v>1</v>
      </c>
      <c r="F3" s="17" t="s">
        <v>0</v>
      </c>
      <c r="G3" s="19" t="s">
        <v>2</v>
      </c>
      <c r="H3" s="19" t="s">
        <v>29</v>
      </c>
    </row>
    <row r="4" spans="1:8" ht="13.5" thickBot="1">
      <c r="A4" s="33"/>
      <c r="B4" s="83" t="s">
        <v>16</v>
      </c>
      <c r="C4" s="84"/>
      <c r="D4" s="84"/>
      <c r="E4" s="84"/>
      <c r="F4" s="84"/>
      <c r="G4" s="84"/>
      <c r="H4" s="85"/>
    </row>
    <row r="5" spans="1:8" s="7" customFormat="1" ht="98.4" customHeight="1" thickBot="1">
      <c r="A5" s="22">
        <v>0</v>
      </c>
      <c r="B5" s="14" t="s">
        <v>20</v>
      </c>
      <c r="C5" s="65"/>
      <c r="D5" s="39" t="s">
        <v>42</v>
      </c>
      <c r="E5" s="80" t="s">
        <v>31</v>
      </c>
      <c r="F5" s="81"/>
      <c r="G5" s="81"/>
      <c r="H5" s="77"/>
    </row>
    <row r="6" spans="1:8" s="7" customFormat="1" ht="117.6" customHeight="1" thickBot="1">
      <c r="A6" s="20">
        <v>1</v>
      </c>
      <c r="B6" s="14" t="s">
        <v>22</v>
      </c>
      <c r="C6" s="65"/>
      <c r="D6" s="41" t="s">
        <v>23</v>
      </c>
      <c r="E6" s="10">
        <v>1</v>
      </c>
      <c r="F6" s="70"/>
      <c r="G6" s="12">
        <f>F6*E6</f>
        <v>0</v>
      </c>
      <c r="H6" s="77"/>
    </row>
    <row r="7" spans="1:8" s="7" customFormat="1" ht="47.4" customHeight="1" thickBot="1">
      <c r="A7" s="20">
        <v>2</v>
      </c>
      <c r="B7" s="14" t="s">
        <v>8</v>
      </c>
      <c r="C7" s="65"/>
      <c r="D7" s="41" t="s">
        <v>24</v>
      </c>
      <c r="E7" s="10">
        <v>1</v>
      </c>
      <c r="F7" s="70"/>
      <c r="G7" s="12">
        <f>F7*E7</f>
        <v>0</v>
      </c>
      <c r="H7" s="77"/>
    </row>
    <row r="8" spans="1:8" s="7" customFormat="1" ht="109.2" customHeight="1" thickBot="1">
      <c r="A8" s="20">
        <v>3</v>
      </c>
      <c r="B8" s="36" t="s">
        <v>5</v>
      </c>
      <c r="C8" s="65"/>
      <c r="D8" s="41" t="s">
        <v>25</v>
      </c>
      <c r="E8" s="10">
        <v>1</v>
      </c>
      <c r="F8" s="71"/>
      <c r="G8" s="12">
        <f aca="true" t="shared" si="0" ref="G8:G17">F8*E8</f>
        <v>0</v>
      </c>
      <c r="H8" s="77"/>
    </row>
    <row r="9" spans="1:8" s="7" customFormat="1" ht="75.75" customHeight="1" thickBot="1">
      <c r="A9" s="20">
        <v>4</v>
      </c>
      <c r="B9" s="36" t="s">
        <v>18</v>
      </c>
      <c r="C9" s="65"/>
      <c r="D9" s="41" t="s">
        <v>26</v>
      </c>
      <c r="E9" s="10">
        <v>1</v>
      </c>
      <c r="F9" s="71"/>
      <c r="G9" s="12">
        <f aca="true" t="shared" si="1" ref="G9">F9*E9</f>
        <v>0</v>
      </c>
      <c r="H9" s="77"/>
    </row>
    <row r="10" spans="1:8" s="7" customFormat="1" ht="75.75" customHeight="1" thickBot="1">
      <c r="A10" s="20">
        <v>4</v>
      </c>
      <c r="B10" s="47" t="s">
        <v>35</v>
      </c>
      <c r="C10" s="66"/>
      <c r="D10" s="48" t="s">
        <v>36</v>
      </c>
      <c r="E10" s="10">
        <v>1</v>
      </c>
      <c r="F10" s="71"/>
      <c r="G10" s="12">
        <f t="shared" si="0"/>
        <v>0</v>
      </c>
      <c r="H10" s="77"/>
    </row>
    <row r="11" spans="1:8" s="7" customFormat="1" ht="90.6" customHeight="1" thickBot="1">
      <c r="A11" s="22">
        <v>5</v>
      </c>
      <c r="B11" s="36" t="s">
        <v>19</v>
      </c>
      <c r="C11" s="65"/>
      <c r="D11" s="41" t="s">
        <v>27</v>
      </c>
      <c r="E11" s="10">
        <v>1</v>
      </c>
      <c r="F11" s="71"/>
      <c r="G11" s="12">
        <f aca="true" t="shared" si="2" ref="G11:G13">F11*E11</f>
        <v>0</v>
      </c>
      <c r="H11" s="77"/>
    </row>
    <row r="12" spans="1:9" ht="85.2" customHeight="1" thickBot="1">
      <c r="A12" s="49">
        <v>8</v>
      </c>
      <c r="B12" s="50" t="s">
        <v>40</v>
      </c>
      <c r="C12" s="66"/>
      <c r="D12" s="63" t="s">
        <v>41</v>
      </c>
      <c r="E12" s="51">
        <v>1</v>
      </c>
      <c r="F12" s="71"/>
      <c r="G12" s="52">
        <f aca="true" t="shared" si="3" ref="G12">F12*E12</f>
        <v>0</v>
      </c>
      <c r="H12" s="77"/>
      <c r="I12" s="53"/>
    </row>
    <row r="13" spans="1:9" ht="62.4" customHeight="1" thickBot="1">
      <c r="A13" s="49">
        <v>8</v>
      </c>
      <c r="B13" s="50" t="s">
        <v>37</v>
      </c>
      <c r="C13" s="66"/>
      <c r="D13" s="64" t="s">
        <v>43</v>
      </c>
      <c r="E13" s="51">
        <v>2</v>
      </c>
      <c r="F13" s="71"/>
      <c r="G13" s="52">
        <f t="shared" si="2"/>
        <v>0</v>
      </c>
      <c r="H13" s="77"/>
      <c r="I13" s="53"/>
    </row>
    <row r="14" spans="1:8" s="7" customFormat="1" ht="47.4" customHeight="1" thickBot="1">
      <c r="A14" s="20">
        <v>7</v>
      </c>
      <c r="B14" s="14" t="s">
        <v>44</v>
      </c>
      <c r="C14" s="65"/>
      <c r="D14" s="37" t="s">
        <v>32</v>
      </c>
      <c r="E14" s="10">
        <v>1</v>
      </c>
      <c r="F14" s="72"/>
      <c r="G14" s="12">
        <f t="shared" si="0"/>
        <v>0</v>
      </c>
      <c r="H14" s="77"/>
    </row>
    <row r="15" spans="1:8" s="7" customFormat="1" ht="13.8" thickBot="1">
      <c r="A15" s="20">
        <v>8</v>
      </c>
      <c r="B15" s="14" t="s">
        <v>11</v>
      </c>
      <c r="C15" s="65"/>
      <c r="D15" s="38" t="s">
        <v>17</v>
      </c>
      <c r="E15" s="10">
        <v>1</v>
      </c>
      <c r="F15" s="72"/>
      <c r="G15" s="13">
        <f t="shared" si="0"/>
        <v>0</v>
      </c>
      <c r="H15" s="77"/>
    </row>
    <row r="16" spans="1:8" s="7" customFormat="1" ht="172.8">
      <c r="A16" s="42">
        <v>9</v>
      </c>
      <c r="B16" s="43" t="s">
        <v>7</v>
      </c>
      <c r="C16" s="65"/>
      <c r="D16" s="54" t="s">
        <v>38</v>
      </c>
      <c r="E16" s="44">
        <v>1</v>
      </c>
      <c r="F16" s="73"/>
      <c r="G16" s="13">
        <f t="shared" si="0"/>
        <v>0</v>
      </c>
      <c r="H16" s="77"/>
    </row>
    <row r="17" spans="1:8" s="7" customFormat="1" ht="26.4">
      <c r="A17" s="10">
        <v>10</v>
      </c>
      <c r="B17" s="43" t="s">
        <v>33</v>
      </c>
      <c r="C17" s="67"/>
      <c r="D17" s="55" t="s">
        <v>34</v>
      </c>
      <c r="E17" s="10">
        <v>1</v>
      </c>
      <c r="F17" s="74"/>
      <c r="G17" s="56">
        <f t="shared" si="0"/>
        <v>0</v>
      </c>
      <c r="H17" s="78"/>
    </row>
    <row r="18" spans="1:8" ht="12.75">
      <c r="A18" s="45"/>
      <c r="B18" s="94" t="s">
        <v>13</v>
      </c>
      <c r="C18" s="94"/>
      <c r="D18" s="94"/>
      <c r="E18" s="94"/>
      <c r="F18" s="94"/>
      <c r="G18" s="46">
        <f>SUM(G6:G17)</f>
        <v>0</v>
      </c>
      <c r="H18" s="40"/>
    </row>
    <row r="19" spans="1:8" ht="13.5" thickBot="1">
      <c r="A19" s="33"/>
      <c r="B19" s="86" t="s">
        <v>10</v>
      </c>
      <c r="C19" s="87"/>
      <c r="D19" s="87"/>
      <c r="E19" s="87"/>
      <c r="F19" s="87"/>
      <c r="G19" s="87"/>
      <c r="H19" s="87"/>
    </row>
    <row r="20" spans="1:8" ht="65.4" customHeight="1" thickBot="1">
      <c r="A20" s="20">
        <v>11</v>
      </c>
      <c r="B20" s="14" t="s">
        <v>9</v>
      </c>
      <c r="C20" s="68"/>
      <c r="D20" s="9" t="s">
        <v>28</v>
      </c>
      <c r="E20" s="8">
        <v>120</v>
      </c>
      <c r="F20" s="76"/>
      <c r="G20" s="15">
        <f>F20*E20</f>
        <v>0</v>
      </c>
      <c r="H20" s="77"/>
    </row>
    <row r="21" spans="1:8" ht="13.5" thickBot="1">
      <c r="A21" s="23"/>
      <c r="B21" s="97" t="s">
        <v>13</v>
      </c>
      <c r="C21" s="97"/>
      <c r="D21" s="97"/>
      <c r="E21" s="97"/>
      <c r="F21" s="98"/>
      <c r="G21" s="11">
        <f>SUM(G20:G20)</f>
        <v>0</v>
      </c>
      <c r="H21" s="40"/>
    </row>
    <row r="22" spans="1:9" ht="13.5" thickBot="1">
      <c r="A22" s="33"/>
      <c r="B22" s="86" t="s">
        <v>39</v>
      </c>
      <c r="C22" s="87"/>
      <c r="D22" s="87"/>
      <c r="E22" s="87"/>
      <c r="F22" s="87"/>
      <c r="G22" s="87"/>
      <c r="H22" s="87"/>
      <c r="I22" s="79"/>
    </row>
    <row r="23" spans="1:9" ht="76.5" thickBot="1" thickTop="1">
      <c r="A23" s="57">
        <v>14</v>
      </c>
      <c r="B23" s="47" t="s">
        <v>39</v>
      </c>
      <c r="C23" s="69"/>
      <c r="D23" s="58" t="s">
        <v>45</v>
      </c>
      <c r="E23" s="59">
        <v>1</v>
      </c>
      <c r="F23" s="75"/>
      <c r="G23" s="60">
        <f>F23*E23</f>
        <v>0</v>
      </c>
      <c r="I23"/>
    </row>
    <row r="24" spans="1:9" ht="14.25" thickBot="1" thickTop="1">
      <c r="A24" s="61"/>
      <c r="B24" s="99" t="s">
        <v>13</v>
      </c>
      <c r="C24" s="99"/>
      <c r="D24" s="99"/>
      <c r="E24" s="99"/>
      <c r="F24" s="100"/>
      <c r="G24" s="62">
        <f>SUM(G23)</f>
        <v>0</v>
      </c>
      <c r="I24" s="40"/>
    </row>
    <row r="25" spans="1:8" ht="13.5" thickBot="1">
      <c r="A25" s="95"/>
      <c r="B25" s="95"/>
      <c r="C25" s="95"/>
      <c r="D25" s="95"/>
      <c r="E25" s="95"/>
      <c r="F25" s="95"/>
      <c r="G25" s="96"/>
      <c r="H25" s="40"/>
    </row>
    <row r="26" spans="1:8" s="7" customFormat="1" ht="22.5" customHeight="1">
      <c r="A26" s="21"/>
      <c r="B26" s="88" t="s">
        <v>30</v>
      </c>
      <c r="C26" s="89"/>
      <c r="D26" s="89"/>
      <c r="E26" s="30" t="s">
        <v>14</v>
      </c>
      <c r="F26" s="25"/>
      <c r="G26" s="26">
        <f>G21+G18+G24</f>
        <v>0</v>
      </c>
      <c r="H26" s="82"/>
    </row>
    <row r="27" spans="1:8" s="7" customFormat="1" ht="12.75">
      <c r="A27" s="21"/>
      <c r="B27" s="90"/>
      <c r="C27" s="91"/>
      <c r="D27" s="91"/>
      <c r="E27" s="31" t="s">
        <v>21</v>
      </c>
      <c r="F27" s="24"/>
      <c r="G27" s="27">
        <f>G26*0.21</f>
        <v>0</v>
      </c>
      <c r="H27" s="82"/>
    </row>
    <row r="28" spans="1:8" s="7" customFormat="1" ht="30.75" customHeight="1" thickBot="1">
      <c r="A28" s="21"/>
      <c r="B28" s="92"/>
      <c r="C28" s="93"/>
      <c r="D28" s="93"/>
      <c r="E28" s="32" t="s">
        <v>15</v>
      </c>
      <c r="F28" s="28"/>
      <c r="G28" s="29">
        <f>SUM(G26:G27)</f>
        <v>0</v>
      </c>
      <c r="H28" s="82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 selectLockedCells="1" selectUnlockedCells="1"/>
  <mergeCells count="10">
    <mergeCell ref="E5:G5"/>
    <mergeCell ref="H26:H28"/>
    <mergeCell ref="B4:H4"/>
    <mergeCell ref="B19:H19"/>
    <mergeCell ref="B26:D28"/>
    <mergeCell ref="B18:F18"/>
    <mergeCell ref="A25:G25"/>
    <mergeCell ref="B21:F21"/>
    <mergeCell ref="B24:F24"/>
    <mergeCell ref="B22:H22"/>
  </mergeCells>
  <printOptions/>
  <pageMargins left="0.7086614173228347" right="0.6299212598425197" top="0.7874015748031497" bottom="0.7874015748031497" header="0" footer="0.31496062992125984"/>
  <pageSetup fitToHeight="3" horizontalDpi="600" verticalDpi="600" orientation="landscape" paperSize="9" scale="83" r:id="rId2"/>
  <headerFooter>
    <oddFooter>&amp;C&amp;P</oddFooter>
  </headerFooter>
  <rowBreaks count="1" manualBreakCount="1">
    <brk id="1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2018-05-15T13:34:28Z</dcterms:created>
  <dcterms:modified xsi:type="dcterms:W3CDTF">2022-04-13T10:20:23Z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