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 defaultThemeVersion="124226"/>
  <bookViews>
    <workbookView xWindow="65416" yWindow="65416" windowWidth="20730" windowHeight="11160" activeTab="0"/>
  </bookViews>
  <sheets>
    <sheet name="List1" sheetId="1" r:id="rId1"/>
    <sheet name="List2" sheetId="2" r:id="rId2"/>
    <sheet name="List3" sheetId="3" r:id="rId3"/>
  </sheets>
  <definedNames/>
  <calcPr calcId="181029"/>
</workbook>
</file>

<file path=xl/sharedStrings.xml><?xml version="1.0" encoding="utf-8"?>
<sst xmlns="http://schemas.openxmlformats.org/spreadsheetml/2006/main" count="14" uniqueCount="12">
  <si>
    <t>Název</t>
  </si>
  <si>
    <t>Jedn.</t>
  </si>
  <si>
    <t>Mn.</t>
  </si>
  <si>
    <t>Cena/ks</t>
  </si>
  <si>
    <t>Cena bez DPH</t>
  </si>
  <si>
    <t>Cena s DPH</t>
  </si>
  <si>
    <t>ks</t>
  </si>
  <si>
    <t>DPH 21%</t>
  </si>
  <si>
    <t>ZŠ Rumburkf, Tyršova - MMU FYZ + CHEM - rozpočet</t>
  </si>
  <si>
    <r>
      <rPr>
        <b/>
        <sz val="7"/>
        <rFont val="Arial"/>
        <family val="2"/>
      </rPr>
      <t xml:space="preserve">Pracoviště žáka
</t>
    </r>
    <r>
      <rPr>
        <sz val="7"/>
        <rFont val="Arial"/>
        <family val="2"/>
      </rPr>
      <t xml:space="preserve">dotykový tablet 
displej min. 10" dotykový, rozlišení min.  1920 x 1200 pixelů
procesor: min. 8 jader
RAM min: 4GB, vnitřní paměť: min. 64 GB
Výbava:2 x fotoaparát/kamera
WIFI, Bluetooth, sluchátkový výstup
Baterie: min. 5000mAh
Hmotnost: max. 500g
Záruční doba min 24 měsíců
</t>
    </r>
    <r>
      <rPr>
        <b/>
        <sz val="7"/>
        <rFont val="Arial"/>
        <family val="2"/>
      </rPr>
      <t>Ochranné pouzdro</t>
    </r>
    <r>
      <rPr>
        <sz val="7"/>
        <rFont val="Arial"/>
        <family val="2"/>
      </rPr>
      <t xml:space="preserve">
</t>
    </r>
  </si>
  <si>
    <r>
      <t xml:space="preserve">Pracoviště učitele 
</t>
    </r>
    <r>
      <rPr>
        <sz val="7"/>
        <rFont val="Arial"/>
        <family val="2"/>
      </rPr>
      <t xml:space="preserve">Učitelský PC - formát mini nebo SFF 
Procesor: Minimální výkon 8000b dle https://www.cpubenchmark.net/cpu_list.php
paměť min: 8GB DDR4
Kapacita disku: 256GB SSD NVMe
konektivita: Lan, WiFI,Bluetooth, min. 4x USB 3.x, min. 1xDP/HDMI 
periferie: USB klávesnice, optická myš, 
Operační systém s možností připojení do domény v aktuální verzi
Antivirový program , licence min na 3 roky 
Záruka 3 roky NBD na místě u zákazníka dána výrobcem
</t>
    </r>
    <r>
      <rPr>
        <b/>
        <sz val="7"/>
        <rFont val="Arial"/>
        <family val="2"/>
      </rPr>
      <t>Učitelský monitor</t>
    </r>
    <r>
      <rPr>
        <sz val="7"/>
        <rFont val="Arial"/>
        <family val="2"/>
      </rPr>
      <t xml:space="preserve">
LCD monitor, úhlopříčka min. 21,5", rozlišení min. 1920x1080, konektory kompatibilní s dodaným PC
Záruka min. 3 roky </t>
    </r>
  </si>
  <si>
    <r>
      <rPr>
        <b/>
        <u val="single"/>
        <sz val="7"/>
        <rFont val="Arial"/>
        <family val="2"/>
      </rPr>
      <t>Interaktivní set</t>
    </r>
    <r>
      <rPr>
        <sz val="7"/>
        <rFont val="Arial"/>
        <family val="2"/>
      </rPr>
      <t xml:space="preserve">
Interaktivní dotykový panel 86" na pylonu s křídly
Dotykový panel
Úhlopříčka min.86“ 
Rozlišení min. 3840 x 2160
Anti Glare povrch, min. 10 dotyků  
výstupy min. 2x HDMI, 3x USB 
OPS PC slot
WIFI
Záruka: min. 3 roky
Pylonový pojezd s křídly pro interaktivní LCD displej 
Stabilní konstrukce z hliníkových profilů o výšce min. 250cm.  
Tichý a hladký chod. 
Rozsah posunu min. 100cm. 
Rozložení hmotnosti sestavy na stěnu a podlahu. 
dvě boční křídla keramická křídla o šířce min. 100cm pro popisování fixou. 
Včetne montáže, nastavení a propojení s učitelským PC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</si>
</sst>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Kč-405]_-;\-* #,##0\ [$Kč-405]_-;_-* &quot;-&quot;??\ [$Kč-405]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8"/>
      <name val="Arial"/>
      <family val="2"/>
    </font>
    <font>
      <b/>
      <sz val="14"/>
      <color theme="9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u val="single"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/>
    <xf numFmtId="3" fontId="5" fillId="2" borderId="1" xfId="20" applyNumberFormat="1" applyFont="1" applyFill="1" applyBorder="1" applyAlignment="1">
      <alignment vertical="center" wrapText="1"/>
      <protection/>
    </xf>
    <xf numFmtId="3" fontId="5" fillId="2" borderId="2" xfId="20" applyNumberFormat="1" applyFont="1" applyFill="1" applyBorder="1" applyAlignment="1">
      <alignment horizontal="center" vertical="center" wrapText="1"/>
      <protection/>
    </xf>
    <xf numFmtId="3" fontId="5" fillId="2" borderId="1" xfId="20" applyNumberFormat="1" applyFont="1" applyFill="1" applyBorder="1" applyAlignment="1">
      <alignment horizontal="center" vertical="center" wrapText="1"/>
      <protection/>
    </xf>
    <xf numFmtId="3" fontId="6" fillId="0" borderId="2" xfId="20" applyNumberFormat="1" applyFont="1" applyBorder="1" applyAlignment="1">
      <alignment horizontal="center" vertical="center" wrapText="1"/>
      <protection/>
    </xf>
    <xf numFmtId="3" fontId="6" fillId="0" borderId="1" xfId="20" applyNumberFormat="1" applyFont="1" applyBorder="1" applyAlignment="1">
      <alignment horizontal="center" vertical="center" wrapText="1"/>
      <protection/>
    </xf>
    <xf numFmtId="3" fontId="7" fillId="0" borderId="1" xfId="20" applyNumberFormat="1" applyFont="1" applyBorder="1" applyAlignment="1">
      <alignment horizontal="center" vertical="center" wrapText="1"/>
      <protection/>
    </xf>
    <xf numFmtId="3" fontId="6" fillId="2" borderId="3" xfId="20" applyNumberFormat="1" applyFont="1" applyFill="1" applyBorder="1" applyAlignment="1">
      <alignment vertical="center" wrapText="1"/>
      <protection/>
    </xf>
    <xf numFmtId="3" fontId="6" fillId="2" borderId="4" xfId="20" applyNumberFormat="1" applyFont="1" applyFill="1" applyBorder="1" applyAlignment="1">
      <alignment horizontal="center" vertical="center" wrapText="1"/>
      <protection/>
    </xf>
    <xf numFmtId="3" fontId="7" fillId="2" borderId="4" xfId="20" applyNumberFormat="1" applyFont="1" applyFill="1" applyBorder="1" applyAlignment="1">
      <alignment horizontal="center" vertical="center" wrapText="1"/>
      <protection/>
    </xf>
    <xf numFmtId="3" fontId="3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vertical="center" wrapText="1"/>
      <protection/>
    </xf>
    <xf numFmtId="0" fontId="6" fillId="0" borderId="1" xfId="20" applyFont="1" applyFill="1" applyBorder="1" applyAlignment="1">
      <alignment vertical="top" wrapText="1"/>
      <protection/>
    </xf>
    <xf numFmtId="0" fontId="7" fillId="0" borderId="1" xfId="20" applyFont="1" applyFill="1" applyBorder="1" applyAlignment="1">
      <alignment vertical="center" wrapText="1"/>
      <protection/>
    </xf>
    <xf numFmtId="0" fontId="4" fillId="3" borderId="0" xfId="0" applyFont="1" applyFill="1" applyAlignment="1">
      <alignment horizontal="center" vertical="center" wrapText="1"/>
    </xf>
    <xf numFmtId="164" fontId="3" fillId="4" borderId="1" xfId="2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 topLeftCell="A1">
      <selection activeCell="D4" sqref="D4:D6"/>
    </sheetView>
  </sheetViews>
  <sheetFormatPr defaultColWidth="9.140625" defaultRowHeight="15"/>
  <cols>
    <col min="1" max="1" width="109.140625" style="0" customWidth="1"/>
    <col min="2" max="2" width="5.00390625" style="1" customWidth="1"/>
    <col min="3" max="3" width="4.57421875" style="1" customWidth="1"/>
    <col min="4" max="4" width="10.421875" style="1" customWidth="1"/>
    <col min="5" max="5" width="8.7109375" style="1" customWidth="1"/>
    <col min="6" max="6" width="7.8515625" style="1" customWidth="1"/>
    <col min="7" max="7" width="9.7109375" style="1" customWidth="1"/>
  </cols>
  <sheetData>
    <row r="1" spans="1:7" ht="27" customHeight="1">
      <c r="A1" s="17" t="s">
        <v>8</v>
      </c>
      <c r="B1" s="17"/>
      <c r="C1" s="17"/>
      <c r="D1" s="17"/>
      <c r="E1" s="17"/>
      <c r="F1" s="17"/>
      <c r="G1" s="17"/>
    </row>
    <row r="2" spans="1:7" ht="24.75" customHeight="1">
      <c r="A2" s="17"/>
      <c r="B2" s="17"/>
      <c r="C2" s="17"/>
      <c r="D2" s="17"/>
      <c r="E2" s="17"/>
      <c r="F2" s="17"/>
      <c r="G2" s="17"/>
    </row>
    <row r="3" spans="1:7" ht="29.2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7</v>
      </c>
      <c r="G3" s="6" t="s">
        <v>5</v>
      </c>
    </row>
    <row r="4" spans="1:8" s="2" customFormat="1" ht="109.9" customHeight="1">
      <c r="A4" s="15" t="s">
        <v>9</v>
      </c>
      <c r="B4" s="7" t="s">
        <v>6</v>
      </c>
      <c r="C4" s="13">
        <v>30</v>
      </c>
      <c r="D4" s="18"/>
      <c r="E4" s="8">
        <f aca="true" t="shared" si="0" ref="E4:E6">ABS(C4*D4)</f>
        <v>0</v>
      </c>
      <c r="F4" s="8">
        <f aca="true" t="shared" si="1" ref="F4:F5">ABS(G4-E4)</f>
        <v>0</v>
      </c>
      <c r="G4" s="9">
        <f aca="true" t="shared" si="2" ref="G4:G5">ABS(E4*1.21)</f>
        <v>0</v>
      </c>
      <c r="H4" s="3"/>
    </row>
    <row r="5" spans="1:8" s="2" customFormat="1" ht="130.9" customHeight="1">
      <c r="A5" s="16" t="s">
        <v>10</v>
      </c>
      <c r="B5" s="7" t="s">
        <v>6</v>
      </c>
      <c r="C5" s="13">
        <v>1</v>
      </c>
      <c r="D5" s="18"/>
      <c r="E5" s="8">
        <f t="shared" si="0"/>
        <v>0</v>
      </c>
      <c r="F5" s="8">
        <f t="shared" si="1"/>
        <v>0</v>
      </c>
      <c r="G5" s="9">
        <f t="shared" si="2"/>
        <v>0</v>
      </c>
      <c r="H5" s="3"/>
    </row>
    <row r="6" spans="1:7" ht="172.15" customHeight="1">
      <c r="A6" s="14" t="s">
        <v>11</v>
      </c>
      <c r="B6" s="7" t="s">
        <v>6</v>
      </c>
      <c r="C6" s="13">
        <v>1</v>
      </c>
      <c r="D6" s="18"/>
      <c r="E6" s="8">
        <f t="shared" si="0"/>
        <v>0</v>
      </c>
      <c r="F6" s="8">
        <f aca="true" t="shared" si="3" ref="F6">ABS(G6-E6)</f>
        <v>0</v>
      </c>
      <c r="G6" s="9">
        <f aca="true" t="shared" si="4" ref="G6">ABS(E6*1.21)</f>
        <v>0</v>
      </c>
    </row>
    <row r="7" spans="1:7" ht="15.75" thickBot="1">
      <c r="A7" s="10"/>
      <c r="B7" s="11"/>
      <c r="C7" s="11"/>
      <c r="D7" s="11"/>
      <c r="E7" s="11">
        <f>SUM(E4:E6)</f>
        <v>0</v>
      </c>
      <c r="F7" s="11">
        <f>SUM(F4:F6)</f>
        <v>0</v>
      </c>
      <c r="G7" s="12">
        <f>SUM(E7:F7)</f>
        <v>0</v>
      </c>
    </row>
  </sheetData>
  <sheetProtection algorithmName="SHA-512" hashValue="ZdnZNGZ6qfv0su0cN0S3c3w4PPc8RxtUjSYi9M1Ht+tfwG5UW/47oV1nlZCXzeuenqBZGlZanx4BWOdd4d1x1A==" saltValue="KCeHzQ/ODIAes5cPHB1OKA==" spinCount="100000" sheet="1" objects="1" scenarios="1" selectLockedCells="1"/>
  <mergeCells count="1">
    <mergeCell ref="A1:G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Košťál</dc:creator>
  <cp:keywords/>
  <dc:description/>
  <cp:lastModifiedBy>Maruš</cp:lastModifiedBy>
  <cp:lastPrinted>2014-01-02T11:53:21Z</cp:lastPrinted>
  <dcterms:created xsi:type="dcterms:W3CDTF">2010-09-01T07:26:13Z</dcterms:created>
  <dcterms:modified xsi:type="dcterms:W3CDTF">2021-03-09T21:00:37Z</dcterms:modified>
  <cp:category/>
  <cp:version/>
  <cp:contentType/>
  <cp:contentStatus/>
</cp:coreProperties>
</file>