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oupis prací" sheetId="1" r:id="rId1"/>
  </sheets>
  <definedNames>
    <definedName name="_xlnm.Print_Titles" localSheetId="0">'Soupis prací'!$4:$4</definedName>
  </definedNames>
  <calcPr fullCalcOnLoad="1" fullPrecision="0"/>
</workbook>
</file>

<file path=xl/sharedStrings.xml><?xml version="1.0" encoding="utf-8"?>
<sst xmlns="http://schemas.openxmlformats.org/spreadsheetml/2006/main" count="297" uniqueCount="100">
  <si>
    <t>ME</t>
  </si>
  <si>
    <t>ks</t>
  </si>
  <si>
    <t>Z</t>
  </si>
  <si>
    <t>stožár osvětlov bezpatic K6-133/89/60Z žárZn</t>
  </si>
  <si>
    <t>S</t>
  </si>
  <si>
    <t>*</t>
  </si>
  <si>
    <t>výložník osvětlovací lomený SK1-500Z žárZn</t>
  </si>
  <si>
    <t>stožárová výzbroj SV-B 6.16.4 průchozí/TNC  1xE27</t>
  </si>
  <si>
    <t>pojistková patrona E27 (2-4A)</t>
  </si>
  <si>
    <t>kabel CYKY 3x1,5</t>
  </si>
  <si>
    <t>m</t>
  </si>
  <si>
    <t>kabel CYKY 4x10</t>
  </si>
  <si>
    <t>roura korugovaná KOPOFLEX KF09110 pr.110/94mm</t>
  </si>
  <si>
    <t>vedení FeZn pr.10mm(0,63kg/m)</t>
  </si>
  <si>
    <t>kabelový žlab FeZn NEOKLAS N60/70 3000mm</t>
  </si>
  <si>
    <t>/kabelový žlab NEOKLAS/ víko C70 3000mm</t>
  </si>
  <si>
    <t>smršťovací trubice RPK 30/8</t>
  </si>
  <si>
    <t>svorka připojovací SP 1šroub FeZn</t>
  </si>
  <si>
    <t>svorka univerzální SU FeZn</t>
  </si>
  <si>
    <t>svítidlo venkovní LumiStret 212</t>
  </si>
  <si>
    <t>MZ</t>
  </si>
  <si>
    <t>štěrkopísek 0-16mm</t>
  </si>
  <si>
    <t>m3</t>
  </si>
  <si>
    <t>písek kopaný 0-2mm</t>
  </si>
  <si>
    <t>výstražná fólie šířka 0,34m</t>
  </si>
  <si>
    <t>beton B13,5</t>
  </si>
  <si>
    <t>stožárové pouzdro plast SP315/1000</t>
  </si>
  <si>
    <t>asfalt 80</t>
  </si>
  <si>
    <t>kg</t>
  </si>
  <si>
    <t>CE</t>
  </si>
  <si>
    <t>stožár osvětlovací sadový ocelový</t>
  </si>
  <si>
    <t>výložník na stožár 1-ramenný do 35kg</t>
  </si>
  <si>
    <t>elektrovýzbroj stožárů pro 1 okruh</t>
  </si>
  <si>
    <t>ukončení v rozvaděči vč.zapojení vodiče do 2,5mm2</t>
  </si>
  <si>
    <t>kabel(-CYKY) volně uložený do 3x6/4x4/7x2,5</t>
  </si>
  <si>
    <t>kabel(-CYKY) volně ulož.do 5x10/12x4/19x2,5/24x1,5</t>
  </si>
  <si>
    <t>ukončení na svorkovnici vodič do 16mm2</t>
  </si>
  <si>
    <t>trubka plast volně uložená do pr.110mm</t>
  </si>
  <si>
    <t>uzemňov.vedení v zemi úplná mtž FeZn pr.8-10mm</t>
  </si>
  <si>
    <t>kabelový žlab MARS 65/50 úplný</t>
  </si>
  <si>
    <t>značení kabelů</t>
  </si>
  <si>
    <t>ochrana zemní svorky asfaltovým nátěrem</t>
  </si>
  <si>
    <t>ochrana zemní svorky smršťovací trubicí 30/8mm</t>
  </si>
  <si>
    <t>svorka hromosvodová do 2 šroubů</t>
  </si>
  <si>
    <t>koordinační činnost technika</t>
  </si>
  <si>
    <t>hod</t>
  </si>
  <si>
    <t>CZ</t>
  </si>
  <si>
    <t>výkop kabel.rýhy šířka 35/hloubka 80cm tz.II/ko1.5</t>
  </si>
  <si>
    <t>kabelové lože 2x10cm kopaný písek šířka do 65cm</t>
  </si>
  <si>
    <t>výstražná fólie šířka nad 30cm</t>
  </si>
  <si>
    <t>odvoz zeminy do 10km vč.poplatku za skládku</t>
  </si>
  <si>
    <t>provizorní úprava terénu třída zeminy II</t>
  </si>
  <si>
    <t>m2</t>
  </si>
  <si>
    <t>podklad nebo zához štěrkopískem</t>
  </si>
  <si>
    <t>pouzdrový základ VO mimo trasu kabelu pr.0,3/1,5m</t>
  </si>
  <si>
    <t>výkop jámy do 2m3 pro stožár VO ruční tz.II/ko1.0</t>
  </si>
  <si>
    <t>geodetické zaměření skutečné polohy</t>
  </si>
  <si>
    <t>vytyčení trasy kabelu v zastavěném prostoru vč.mat</t>
  </si>
  <si>
    <t>km</t>
  </si>
  <si>
    <t>ON</t>
  </si>
  <si>
    <t>poplatek za recyklaci svítidla</t>
  </si>
  <si>
    <t>poplatek za recyklaci světelného zdroje</t>
  </si>
  <si>
    <t>montážní plošina MP10 do 10m výšky</t>
  </si>
  <si>
    <t>doprava materiálu na stavbu</t>
  </si>
  <si>
    <t>kč</t>
  </si>
  <si>
    <t>doprava osob na stavbu</t>
  </si>
  <si>
    <t>RE</t>
  </si>
  <si>
    <t>vypracování zprávy VR/cena</t>
  </si>
  <si>
    <t>p.č.</t>
  </si>
  <si>
    <t>kap.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</si>
  <si>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</si>
  <si>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</si>
  <si>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</si>
  <si>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</si>
  <si>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</si>
  <si>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</si>
  <si>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</si>
  <si>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</si>
  <si>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objekt: VO-veřejné osvětlení</t>
  </si>
  <si>
    <t>Materiál elektromontážní</t>
  </si>
  <si>
    <t>součet</t>
  </si>
  <si>
    <t>Elektromontáže</t>
  </si>
  <si>
    <t>Zemní práce</t>
  </si>
  <si>
    <t>Ostatní náklady</t>
  </si>
  <si>
    <t>Revize</t>
  </si>
  <si>
    <t>svítidlo venkovní na výložník</t>
  </si>
  <si>
    <t>název akce: Rumburk, ul. Úzká, nová soustava VO</t>
  </si>
  <si>
    <t>prořez</t>
  </si>
  <si>
    <t>soub.</t>
  </si>
  <si>
    <t>materiál podružný</t>
  </si>
  <si>
    <t>PPV pro elektromontáže</t>
  </si>
  <si>
    <t>PPV pro zemní práce</t>
  </si>
  <si>
    <t>zařízení staveniště</t>
  </si>
  <si>
    <t>provozní vlivy</t>
  </si>
  <si>
    <t>kompletační činnost</t>
  </si>
  <si>
    <t>Materiál zemní + stavební</t>
  </si>
  <si>
    <t>Celkem bez DPH</t>
  </si>
  <si>
    <t>DPH 21%</t>
  </si>
  <si>
    <t>Celkem včetně DPH</t>
  </si>
  <si>
    <t>Soupis prací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</si>
</sst>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.0\ ###\ ###"/>
    <numFmt numFmtId="172" formatCode="#.00\ ###\ 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68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39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 quotePrefix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49" fontId="38" fillId="0" borderId="11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49" fontId="39" fillId="33" borderId="0" xfId="0" applyNumberFormat="1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49" fontId="40" fillId="0" borderId="12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2" fontId="38" fillId="0" borderId="13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33" borderId="15" xfId="0" applyFont="1" applyFill="1" applyBorder="1" applyAlignment="1">
      <alignment/>
    </xf>
    <xf numFmtId="0" fontId="40" fillId="0" borderId="18" xfId="0" applyFont="1" applyBorder="1" applyAlignment="1">
      <alignment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2" fontId="39" fillId="33" borderId="20" xfId="0" applyNumberFormat="1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49" fontId="38" fillId="0" borderId="21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0" fontId="38" fillId="0" borderId="22" xfId="0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168" fontId="38" fillId="0" borderId="26" xfId="0" applyNumberFormat="1" applyFont="1" applyBorder="1" applyAlignment="1">
      <alignment/>
    </xf>
    <xf numFmtId="168" fontId="40" fillId="0" borderId="27" xfId="0" applyNumberFormat="1" applyFont="1" applyBorder="1" applyAlignment="1">
      <alignment/>
    </xf>
    <xf numFmtId="168" fontId="40" fillId="0" borderId="28" xfId="0" applyNumberFormat="1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30" xfId="0" applyFont="1" applyBorder="1" applyAlignment="1">
      <alignment/>
    </xf>
    <xf numFmtId="2" fontId="38" fillId="0" borderId="30" xfId="0" applyNumberFormat="1" applyFont="1" applyBorder="1" applyAlignment="1">
      <alignment/>
    </xf>
    <xf numFmtId="168" fontId="38" fillId="0" borderId="31" xfId="0" applyNumberFormat="1" applyFont="1" applyBorder="1" applyAlignment="1">
      <alignment/>
    </xf>
    <xf numFmtId="4" fontId="38" fillId="0" borderId="32" xfId="0" applyNumberFormat="1" applyFont="1" applyBorder="1" applyAlignment="1">
      <alignment/>
    </xf>
    <xf numFmtId="4" fontId="38" fillId="0" borderId="33" xfId="0" applyNumberFormat="1" applyFont="1" applyBorder="1" applyAlignment="1">
      <alignment/>
    </xf>
    <xf numFmtId="4" fontId="39" fillId="33" borderId="27" xfId="0" applyNumberFormat="1" applyFont="1" applyFill="1" applyBorder="1" applyAlignment="1">
      <alignment/>
    </xf>
    <xf numFmtId="4" fontId="38" fillId="0" borderId="34" xfId="0" applyNumberFormat="1" applyFont="1" applyBorder="1" applyAlignment="1">
      <alignment/>
    </xf>
    <xf numFmtId="4" fontId="39" fillId="33" borderId="35" xfId="0" applyNumberFormat="1" applyFont="1" applyFill="1" applyBorder="1" applyAlignment="1">
      <alignment/>
    </xf>
    <xf numFmtId="0" fontId="40" fillId="0" borderId="36" xfId="0" applyFont="1" applyBorder="1" applyAlignment="1">
      <alignment/>
    </xf>
    <xf numFmtId="4" fontId="39" fillId="0" borderId="37" xfId="0" applyNumberFormat="1" applyFont="1" applyBorder="1" applyAlignment="1">
      <alignment/>
    </xf>
    <xf numFmtId="0" fontId="40" fillId="0" borderId="38" xfId="0" applyFont="1" applyBorder="1" applyAlignment="1">
      <alignment/>
    </xf>
    <xf numFmtId="4" fontId="39" fillId="0" borderId="39" xfId="0" applyNumberFormat="1" applyFont="1" applyBorder="1" applyAlignment="1">
      <alignment/>
    </xf>
    <xf numFmtId="0" fontId="40" fillId="0" borderId="40" xfId="0" applyFont="1" applyBorder="1" applyAlignment="1">
      <alignment/>
    </xf>
    <xf numFmtId="4" fontId="39" fillId="0" borderId="41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39" fillId="0" borderId="43" xfId="0" applyFont="1" applyBorder="1" applyAlignment="1">
      <alignment/>
    </xf>
    <xf numFmtId="2" fontId="39" fillId="0" borderId="43" xfId="0" applyNumberFormat="1" applyFont="1" applyBorder="1" applyAlignment="1">
      <alignment/>
    </xf>
    <xf numFmtId="2" fontId="39" fillId="0" borderId="44" xfId="0" applyNumberFormat="1" applyFont="1" applyBorder="1" applyAlignment="1">
      <alignment/>
    </xf>
    <xf numFmtId="0" fontId="40" fillId="0" borderId="45" xfId="0" applyFont="1" applyBorder="1" applyAlignment="1">
      <alignment/>
    </xf>
    <xf numFmtId="0" fontId="39" fillId="0" borderId="46" xfId="0" applyFont="1" applyBorder="1" applyAlignment="1">
      <alignment/>
    </xf>
    <xf numFmtId="2" fontId="39" fillId="0" borderId="46" xfId="0" applyNumberFormat="1" applyFont="1" applyBorder="1" applyAlignment="1">
      <alignment/>
    </xf>
    <xf numFmtId="2" fontId="39" fillId="0" borderId="47" xfId="0" applyNumberFormat="1" applyFont="1" applyBorder="1" applyAlignment="1">
      <alignment/>
    </xf>
    <xf numFmtId="0" fontId="40" fillId="0" borderId="48" xfId="0" applyFont="1" applyBorder="1" applyAlignment="1">
      <alignment/>
    </xf>
    <xf numFmtId="0" fontId="39" fillId="0" borderId="49" xfId="0" applyFont="1" applyBorder="1" applyAlignment="1">
      <alignment/>
    </xf>
    <xf numFmtId="2" fontId="39" fillId="0" borderId="49" xfId="0" applyNumberFormat="1" applyFont="1" applyBorder="1" applyAlignment="1">
      <alignment/>
    </xf>
    <xf numFmtId="2" fontId="39" fillId="0" borderId="50" xfId="0" applyNumberFormat="1" applyFont="1" applyBorder="1" applyAlignment="1">
      <alignment/>
    </xf>
    <xf numFmtId="2" fontId="38" fillId="34" borderId="10" xfId="0" applyNumberFormat="1" applyFont="1" applyFill="1" applyBorder="1" applyAlignment="1">
      <alignment/>
    </xf>
    <xf numFmtId="2" fontId="38" fillId="34" borderId="11" xfId="0" applyNumberFormat="1" applyFont="1" applyFill="1" applyBorder="1" applyAlignment="1">
      <alignment/>
    </xf>
    <xf numFmtId="2" fontId="38" fillId="34" borderId="2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PageLayoutView="0" workbookViewId="0" topLeftCell="A54">
      <selection activeCell="O82" sqref="O82"/>
    </sheetView>
  </sheetViews>
  <sheetFormatPr defaultColWidth="9.140625" defaultRowHeight="15"/>
  <cols>
    <col min="1" max="1" width="4.140625" style="1" bestFit="1" customWidth="1"/>
    <col min="2" max="2" width="48.57421875" style="1" bestFit="1" customWidth="1"/>
    <col min="3" max="3" width="5.00390625" style="1" customWidth="1"/>
    <col min="4" max="4" width="8.28125" style="1" bestFit="1" customWidth="1"/>
    <col min="5" max="5" width="11.00390625" style="1" bestFit="1" customWidth="1"/>
    <col min="6" max="6" width="11.57421875" style="1" bestFit="1" customWidth="1"/>
    <col min="7" max="7" width="5.421875" style="12" hidden="1" customWidth="1"/>
    <col min="8" max="8" width="5.421875" style="1" hidden="1" customWidth="1"/>
    <col min="9" max="9" width="0" style="1" hidden="1" customWidth="1"/>
    <col min="10" max="10" width="4.57421875" style="1" hidden="1" customWidth="1"/>
    <col min="11" max="16384" width="9.140625" style="1" customWidth="1"/>
  </cols>
  <sheetData>
    <row r="1" spans="1:7" ht="15.75">
      <c r="A1" s="6"/>
      <c r="B1" s="10" t="s">
        <v>86</v>
      </c>
      <c r="C1" s="6"/>
      <c r="D1" s="6"/>
      <c r="E1" s="6"/>
      <c r="F1" s="6"/>
      <c r="G1" s="11"/>
    </row>
    <row r="2" spans="1:7" ht="15.75">
      <c r="A2" s="6"/>
      <c r="B2" s="10" t="s">
        <v>78</v>
      </c>
      <c r="C2" s="6"/>
      <c r="D2" s="6"/>
      <c r="E2" s="6"/>
      <c r="F2" s="6"/>
      <c r="G2" s="11"/>
    </row>
    <row r="3" spans="1:7" ht="15.75">
      <c r="A3" s="6"/>
      <c r="B3" s="6"/>
      <c r="C3" s="6"/>
      <c r="D3" s="6"/>
      <c r="E3" s="6"/>
      <c r="F3" s="6"/>
      <c r="G3" s="11"/>
    </row>
    <row r="4" spans="1:7" s="9" customFormat="1" ht="33.75" customHeight="1" thickBot="1">
      <c r="A4" s="37" t="s">
        <v>99</v>
      </c>
      <c r="B4" s="37"/>
      <c r="C4" s="37"/>
      <c r="D4" s="37"/>
      <c r="E4" s="37"/>
      <c r="F4" s="37"/>
      <c r="G4" s="38"/>
    </row>
    <row r="5" spans="1:10" ht="15.75" thickBot="1">
      <c r="A5" s="23" t="s">
        <v>68</v>
      </c>
      <c r="B5" s="21" t="s">
        <v>70</v>
      </c>
      <c r="C5" s="21" t="s">
        <v>71</v>
      </c>
      <c r="D5" s="22" t="s">
        <v>72</v>
      </c>
      <c r="E5" s="22" t="s">
        <v>73</v>
      </c>
      <c r="F5" s="45" t="s">
        <v>74</v>
      </c>
      <c r="G5" s="41" t="s">
        <v>75</v>
      </c>
      <c r="H5" s="1" t="s">
        <v>76</v>
      </c>
      <c r="I5" s="1" t="s">
        <v>77</v>
      </c>
      <c r="J5" s="1" t="s">
        <v>69</v>
      </c>
    </row>
    <row r="6" spans="1:7" s="6" customFormat="1" ht="19.5" customHeight="1">
      <c r="A6" s="24" t="s">
        <v>79</v>
      </c>
      <c r="B6" s="25"/>
      <c r="C6" s="25"/>
      <c r="D6" s="26"/>
      <c r="E6" s="26"/>
      <c r="F6" s="46"/>
      <c r="G6" s="11"/>
    </row>
    <row r="7" spans="1:10" ht="15">
      <c r="A7" s="27">
        <v>1</v>
      </c>
      <c r="B7" s="13" t="s">
        <v>3</v>
      </c>
      <c r="C7" s="13" t="s">
        <v>1</v>
      </c>
      <c r="D7" s="14">
        <v>8</v>
      </c>
      <c r="E7" s="75">
        <v>0</v>
      </c>
      <c r="F7" s="52">
        <f aca="true" t="shared" si="0" ref="F7:F20">D7*E7</f>
        <v>0</v>
      </c>
      <c r="G7" s="42" t="s">
        <v>4</v>
      </c>
      <c r="H7" s="1" t="s">
        <v>5</v>
      </c>
      <c r="J7" s="2" t="s">
        <v>0</v>
      </c>
    </row>
    <row r="8" spans="1:10" ht="15">
      <c r="A8" s="27">
        <v>2</v>
      </c>
      <c r="B8" s="13" t="s">
        <v>6</v>
      </c>
      <c r="C8" s="13" t="s">
        <v>1</v>
      </c>
      <c r="D8" s="14">
        <v>8</v>
      </c>
      <c r="E8" s="75">
        <v>0</v>
      </c>
      <c r="F8" s="52">
        <f t="shared" si="0"/>
        <v>0</v>
      </c>
      <c r="G8" s="42" t="s">
        <v>4</v>
      </c>
      <c r="H8" s="1" t="s">
        <v>5</v>
      </c>
      <c r="J8" s="2" t="s">
        <v>0</v>
      </c>
    </row>
    <row r="9" spans="1:10" ht="15">
      <c r="A9" s="27">
        <v>3</v>
      </c>
      <c r="B9" s="13" t="s">
        <v>7</v>
      </c>
      <c r="C9" s="13" t="s">
        <v>1</v>
      </c>
      <c r="D9" s="14">
        <v>8</v>
      </c>
      <c r="E9" s="75">
        <v>0</v>
      </c>
      <c r="F9" s="52">
        <f t="shared" si="0"/>
        <v>0</v>
      </c>
      <c r="G9" s="42" t="s">
        <v>4</v>
      </c>
      <c r="H9" s="1" t="s">
        <v>5</v>
      </c>
      <c r="J9" s="2" t="s">
        <v>0</v>
      </c>
    </row>
    <row r="10" spans="1:10" ht="15">
      <c r="A10" s="27">
        <v>4</v>
      </c>
      <c r="B10" s="13" t="s">
        <v>8</v>
      </c>
      <c r="C10" s="13" t="s">
        <v>1</v>
      </c>
      <c r="D10" s="14">
        <v>8</v>
      </c>
      <c r="E10" s="75">
        <v>0</v>
      </c>
      <c r="F10" s="52">
        <f t="shared" si="0"/>
        <v>0</v>
      </c>
      <c r="G10" s="42" t="s">
        <v>4</v>
      </c>
      <c r="J10" s="2" t="s">
        <v>0</v>
      </c>
    </row>
    <row r="11" spans="1:10" ht="15">
      <c r="A11" s="27">
        <v>5</v>
      </c>
      <c r="B11" s="13" t="s">
        <v>9</v>
      </c>
      <c r="C11" s="13" t="s">
        <v>10</v>
      </c>
      <c r="D11" s="14">
        <v>48</v>
      </c>
      <c r="E11" s="75">
        <v>0</v>
      </c>
      <c r="F11" s="52">
        <f t="shared" si="0"/>
        <v>0</v>
      </c>
      <c r="G11" s="42" t="s">
        <v>4</v>
      </c>
      <c r="H11" s="1" t="s">
        <v>5</v>
      </c>
      <c r="J11" s="2" t="s">
        <v>0</v>
      </c>
    </row>
    <row r="12" spans="1:10" ht="15">
      <c r="A12" s="27">
        <v>6</v>
      </c>
      <c r="B12" s="13" t="s">
        <v>11</v>
      </c>
      <c r="C12" s="13" t="s">
        <v>10</v>
      </c>
      <c r="D12" s="14">
        <v>287</v>
      </c>
      <c r="E12" s="75">
        <v>0</v>
      </c>
      <c r="F12" s="52">
        <f t="shared" si="0"/>
        <v>0</v>
      </c>
      <c r="G12" s="42" t="s">
        <v>4</v>
      </c>
      <c r="H12" s="1" t="s">
        <v>5</v>
      </c>
      <c r="J12" s="2" t="s">
        <v>0</v>
      </c>
    </row>
    <row r="13" spans="1:10" ht="15">
      <c r="A13" s="27">
        <v>7</v>
      </c>
      <c r="B13" s="13" t="s">
        <v>12</v>
      </c>
      <c r="C13" s="13" t="s">
        <v>10</v>
      </c>
      <c r="D13" s="14">
        <v>56</v>
      </c>
      <c r="E13" s="75">
        <v>0</v>
      </c>
      <c r="F13" s="52">
        <f t="shared" si="0"/>
        <v>0</v>
      </c>
      <c r="G13" s="42" t="s">
        <v>4</v>
      </c>
      <c r="H13" s="1" t="s">
        <v>5</v>
      </c>
      <c r="J13" s="2" t="s">
        <v>0</v>
      </c>
    </row>
    <row r="14" spans="1:10" ht="15">
      <c r="A14" s="27">
        <v>8</v>
      </c>
      <c r="B14" s="13" t="s">
        <v>13</v>
      </c>
      <c r="C14" s="13" t="s">
        <v>10</v>
      </c>
      <c r="D14" s="14">
        <v>177</v>
      </c>
      <c r="E14" s="75">
        <v>0</v>
      </c>
      <c r="F14" s="52">
        <f t="shared" si="0"/>
        <v>0</v>
      </c>
      <c r="G14" s="42" t="s">
        <v>4</v>
      </c>
      <c r="H14" s="1" t="s">
        <v>5</v>
      </c>
      <c r="J14" s="2" t="s">
        <v>0</v>
      </c>
    </row>
    <row r="15" spans="1:10" ht="15">
      <c r="A15" s="27">
        <v>9</v>
      </c>
      <c r="B15" s="13" t="s">
        <v>14</v>
      </c>
      <c r="C15" s="13" t="s">
        <v>10</v>
      </c>
      <c r="D15" s="14">
        <v>8</v>
      </c>
      <c r="E15" s="75">
        <v>0</v>
      </c>
      <c r="F15" s="52">
        <f t="shared" si="0"/>
        <v>0</v>
      </c>
      <c r="G15" s="42" t="s">
        <v>4</v>
      </c>
      <c r="H15" s="1" t="s">
        <v>5</v>
      </c>
      <c r="J15" s="2" t="s">
        <v>0</v>
      </c>
    </row>
    <row r="16" spans="1:10" ht="15">
      <c r="A16" s="27">
        <v>10</v>
      </c>
      <c r="B16" s="13" t="s">
        <v>15</v>
      </c>
      <c r="C16" s="13" t="s">
        <v>10</v>
      </c>
      <c r="D16" s="14">
        <v>8</v>
      </c>
      <c r="E16" s="75">
        <v>0</v>
      </c>
      <c r="F16" s="52">
        <f t="shared" si="0"/>
        <v>0</v>
      </c>
      <c r="G16" s="42" t="s">
        <v>4</v>
      </c>
      <c r="J16" s="2" t="s">
        <v>0</v>
      </c>
    </row>
    <row r="17" spans="1:10" ht="15">
      <c r="A17" s="27">
        <v>11</v>
      </c>
      <c r="B17" s="13" t="s">
        <v>16</v>
      </c>
      <c r="C17" s="13" t="s">
        <v>10</v>
      </c>
      <c r="D17" s="14">
        <v>1.6</v>
      </c>
      <c r="E17" s="75">
        <v>0</v>
      </c>
      <c r="F17" s="52">
        <f t="shared" si="0"/>
        <v>0</v>
      </c>
      <c r="G17" s="42" t="s">
        <v>4</v>
      </c>
      <c r="J17" s="2" t="s">
        <v>0</v>
      </c>
    </row>
    <row r="18" spans="1:10" ht="15">
      <c r="A18" s="27">
        <v>12</v>
      </c>
      <c r="B18" s="13" t="s">
        <v>17</v>
      </c>
      <c r="C18" s="13" t="s">
        <v>1</v>
      </c>
      <c r="D18" s="14">
        <v>8</v>
      </c>
      <c r="E18" s="75">
        <v>0</v>
      </c>
      <c r="F18" s="52">
        <f t="shared" si="0"/>
        <v>0</v>
      </c>
      <c r="G18" s="42" t="s">
        <v>4</v>
      </c>
      <c r="H18" s="1" t="s">
        <v>5</v>
      </c>
      <c r="J18" s="2" t="s">
        <v>0</v>
      </c>
    </row>
    <row r="19" spans="1:10" ht="15">
      <c r="A19" s="27">
        <v>13</v>
      </c>
      <c r="B19" s="13" t="s">
        <v>18</v>
      </c>
      <c r="C19" s="13" t="s">
        <v>1</v>
      </c>
      <c r="D19" s="14">
        <v>16</v>
      </c>
      <c r="E19" s="75">
        <v>0</v>
      </c>
      <c r="F19" s="52">
        <f t="shared" si="0"/>
        <v>0</v>
      </c>
      <c r="G19" s="42" t="s">
        <v>4</v>
      </c>
      <c r="H19" s="1" t="s">
        <v>5</v>
      </c>
      <c r="J19" s="2" t="s">
        <v>0</v>
      </c>
    </row>
    <row r="20" spans="1:10" ht="15.75" thickBot="1">
      <c r="A20" s="28">
        <v>14</v>
      </c>
      <c r="B20" s="15" t="s">
        <v>19</v>
      </c>
      <c r="C20" s="15" t="s">
        <v>1</v>
      </c>
      <c r="D20" s="16">
        <v>8</v>
      </c>
      <c r="E20" s="76">
        <v>0</v>
      </c>
      <c r="F20" s="53">
        <f t="shared" si="0"/>
        <v>0</v>
      </c>
      <c r="G20" s="43" t="s">
        <v>2</v>
      </c>
      <c r="H20" s="1" t="s">
        <v>5</v>
      </c>
      <c r="J20" s="2" t="s">
        <v>0</v>
      </c>
    </row>
    <row r="21" spans="1:10" s="5" customFormat="1" ht="14.25">
      <c r="A21" s="29"/>
      <c r="B21" s="17" t="s">
        <v>80</v>
      </c>
      <c r="C21" s="17"/>
      <c r="D21" s="18"/>
      <c r="E21" s="18"/>
      <c r="F21" s="54">
        <f>SUM(F7:F20)</f>
        <v>0</v>
      </c>
      <c r="G21" s="34"/>
      <c r="J21" s="7" t="s">
        <v>0</v>
      </c>
    </row>
    <row r="22" spans="1:10" s="6" customFormat="1" ht="19.5" customHeight="1">
      <c r="A22" s="30" t="s">
        <v>95</v>
      </c>
      <c r="B22" s="19"/>
      <c r="C22" s="19"/>
      <c r="D22" s="20"/>
      <c r="E22" s="20"/>
      <c r="F22" s="47"/>
      <c r="G22" s="35"/>
      <c r="J22" s="8"/>
    </row>
    <row r="23" spans="1:10" ht="15">
      <c r="A23" s="27">
        <v>15</v>
      </c>
      <c r="B23" s="13" t="s">
        <v>21</v>
      </c>
      <c r="C23" s="13" t="s">
        <v>22</v>
      </c>
      <c r="D23" s="14">
        <v>2.52</v>
      </c>
      <c r="E23" s="75">
        <v>0</v>
      </c>
      <c r="F23" s="52">
        <f aca="true" t="shared" si="1" ref="F23:F28">D23*E23</f>
        <v>0</v>
      </c>
      <c r="G23" s="42" t="s">
        <v>4</v>
      </c>
      <c r="J23" s="2" t="s">
        <v>20</v>
      </c>
    </row>
    <row r="24" spans="1:10" ht="15">
      <c r="A24" s="27">
        <v>16</v>
      </c>
      <c r="B24" s="13" t="s">
        <v>23</v>
      </c>
      <c r="C24" s="13" t="s">
        <v>22</v>
      </c>
      <c r="D24" s="14">
        <v>0.84</v>
      </c>
      <c r="E24" s="75">
        <v>0</v>
      </c>
      <c r="F24" s="52">
        <f t="shared" si="1"/>
        <v>0</v>
      </c>
      <c r="G24" s="42" t="s">
        <v>4</v>
      </c>
      <c r="J24" s="2" t="s">
        <v>20</v>
      </c>
    </row>
    <row r="25" spans="1:10" ht="15">
      <c r="A25" s="27">
        <v>17</v>
      </c>
      <c r="B25" s="13" t="s">
        <v>24</v>
      </c>
      <c r="C25" s="13" t="s">
        <v>10</v>
      </c>
      <c r="D25" s="14">
        <v>12</v>
      </c>
      <c r="E25" s="75">
        <v>0</v>
      </c>
      <c r="F25" s="52">
        <f t="shared" si="1"/>
        <v>0</v>
      </c>
      <c r="G25" s="42" t="s">
        <v>4</v>
      </c>
      <c r="J25" s="2" t="s">
        <v>20</v>
      </c>
    </row>
    <row r="26" spans="1:10" ht="15">
      <c r="A26" s="27">
        <v>18</v>
      </c>
      <c r="B26" s="13" t="s">
        <v>25</v>
      </c>
      <c r="C26" s="13" t="s">
        <v>22</v>
      </c>
      <c r="D26" s="14">
        <v>2.72</v>
      </c>
      <c r="E26" s="75">
        <v>0</v>
      </c>
      <c r="F26" s="52">
        <f t="shared" si="1"/>
        <v>0</v>
      </c>
      <c r="G26" s="42" t="s">
        <v>4</v>
      </c>
      <c r="J26" s="2" t="s">
        <v>20</v>
      </c>
    </row>
    <row r="27" spans="1:10" ht="15">
      <c r="A27" s="27">
        <v>19</v>
      </c>
      <c r="B27" s="13" t="s">
        <v>26</v>
      </c>
      <c r="C27" s="13" t="s">
        <v>1</v>
      </c>
      <c r="D27" s="14">
        <v>8</v>
      </c>
      <c r="E27" s="75">
        <v>0</v>
      </c>
      <c r="F27" s="52">
        <f t="shared" si="1"/>
        <v>0</v>
      </c>
      <c r="G27" s="42" t="s">
        <v>4</v>
      </c>
      <c r="J27" s="2" t="s">
        <v>20</v>
      </c>
    </row>
    <row r="28" spans="1:10" ht="15.75" thickBot="1">
      <c r="A28" s="28">
        <v>20</v>
      </c>
      <c r="B28" s="15" t="s">
        <v>27</v>
      </c>
      <c r="C28" s="15" t="s">
        <v>28</v>
      </c>
      <c r="D28" s="16">
        <v>1.6</v>
      </c>
      <c r="E28" s="76">
        <v>0</v>
      </c>
      <c r="F28" s="53">
        <f t="shared" si="1"/>
        <v>0</v>
      </c>
      <c r="G28" s="43" t="s">
        <v>4</v>
      </c>
      <c r="J28" s="2" t="s">
        <v>20</v>
      </c>
    </row>
    <row r="29" spans="1:10" s="5" customFormat="1" ht="14.25">
      <c r="A29" s="29"/>
      <c r="B29" s="17" t="s">
        <v>80</v>
      </c>
      <c r="C29" s="17"/>
      <c r="D29" s="18"/>
      <c r="E29" s="18"/>
      <c r="F29" s="54">
        <f>SUM(F23:F28)</f>
        <v>0</v>
      </c>
      <c r="G29" s="34"/>
      <c r="J29" s="7" t="s">
        <v>20</v>
      </c>
    </row>
    <row r="30" spans="1:10" s="6" customFormat="1" ht="19.5" customHeight="1">
      <c r="A30" s="30" t="s">
        <v>81</v>
      </c>
      <c r="B30" s="19"/>
      <c r="C30" s="19"/>
      <c r="D30" s="20"/>
      <c r="E30" s="20"/>
      <c r="F30" s="47"/>
      <c r="G30" s="35"/>
      <c r="J30" s="8"/>
    </row>
    <row r="31" spans="1:10" ht="15">
      <c r="A31" s="27">
        <v>21</v>
      </c>
      <c r="B31" s="13" t="s">
        <v>85</v>
      </c>
      <c r="C31" s="13" t="s">
        <v>1</v>
      </c>
      <c r="D31" s="14">
        <v>8</v>
      </c>
      <c r="E31" s="75">
        <v>0</v>
      </c>
      <c r="F31" s="52">
        <f aca="true" t="shared" si="2" ref="F31:F47">D31*E31</f>
        <v>0</v>
      </c>
      <c r="G31" s="42" t="s">
        <v>4</v>
      </c>
      <c r="J31" s="2" t="s">
        <v>29</v>
      </c>
    </row>
    <row r="32" spans="1:10" ht="15">
      <c r="A32" s="27">
        <v>22</v>
      </c>
      <c r="B32" s="13" t="s">
        <v>30</v>
      </c>
      <c r="C32" s="13" t="s">
        <v>1</v>
      </c>
      <c r="D32" s="14">
        <v>8</v>
      </c>
      <c r="E32" s="75">
        <v>0</v>
      </c>
      <c r="F32" s="52">
        <f t="shared" si="2"/>
        <v>0</v>
      </c>
      <c r="G32" s="42" t="s">
        <v>4</v>
      </c>
      <c r="J32" s="2" t="s">
        <v>29</v>
      </c>
    </row>
    <row r="33" spans="1:10" ht="15">
      <c r="A33" s="27">
        <v>23</v>
      </c>
      <c r="B33" s="13" t="s">
        <v>31</v>
      </c>
      <c r="C33" s="13" t="s">
        <v>1</v>
      </c>
      <c r="D33" s="14">
        <v>8</v>
      </c>
      <c r="E33" s="75">
        <v>0</v>
      </c>
      <c r="F33" s="52">
        <f t="shared" si="2"/>
        <v>0</v>
      </c>
      <c r="G33" s="42" t="s">
        <v>4</v>
      </c>
      <c r="J33" s="2" t="s">
        <v>29</v>
      </c>
    </row>
    <row r="34" spans="1:10" ht="15">
      <c r="A34" s="27">
        <v>24</v>
      </c>
      <c r="B34" s="13" t="s">
        <v>32</v>
      </c>
      <c r="C34" s="13" t="s">
        <v>1</v>
      </c>
      <c r="D34" s="14">
        <v>8</v>
      </c>
      <c r="E34" s="75">
        <v>0</v>
      </c>
      <c r="F34" s="52">
        <f t="shared" si="2"/>
        <v>0</v>
      </c>
      <c r="G34" s="42" t="s">
        <v>4</v>
      </c>
      <c r="J34" s="2" t="s">
        <v>29</v>
      </c>
    </row>
    <row r="35" spans="1:10" ht="15">
      <c r="A35" s="27">
        <v>25</v>
      </c>
      <c r="B35" s="13" t="s">
        <v>33</v>
      </c>
      <c r="C35" s="13" t="s">
        <v>1</v>
      </c>
      <c r="D35" s="14">
        <v>48</v>
      </c>
      <c r="E35" s="75">
        <v>0</v>
      </c>
      <c r="F35" s="52">
        <f t="shared" si="2"/>
        <v>0</v>
      </c>
      <c r="G35" s="42" t="s">
        <v>4</v>
      </c>
      <c r="H35" s="1" t="s">
        <v>5</v>
      </c>
      <c r="J35" s="2" t="s">
        <v>29</v>
      </c>
    </row>
    <row r="36" spans="1:10" ht="15">
      <c r="A36" s="27">
        <v>26</v>
      </c>
      <c r="B36" s="13" t="s">
        <v>34</v>
      </c>
      <c r="C36" s="13" t="s">
        <v>10</v>
      </c>
      <c r="D36" s="14">
        <v>48</v>
      </c>
      <c r="E36" s="75">
        <v>0</v>
      </c>
      <c r="F36" s="52">
        <f t="shared" si="2"/>
        <v>0</v>
      </c>
      <c r="G36" s="42" t="s">
        <v>4</v>
      </c>
      <c r="J36" s="2" t="s">
        <v>29</v>
      </c>
    </row>
    <row r="37" spans="1:10" ht="15">
      <c r="A37" s="27">
        <v>27</v>
      </c>
      <c r="B37" s="13" t="s">
        <v>35</v>
      </c>
      <c r="C37" s="13" t="s">
        <v>10</v>
      </c>
      <c r="D37" s="14">
        <v>287</v>
      </c>
      <c r="E37" s="75">
        <v>0</v>
      </c>
      <c r="F37" s="52">
        <f t="shared" si="2"/>
        <v>0</v>
      </c>
      <c r="G37" s="42" t="s">
        <v>4</v>
      </c>
      <c r="J37" s="2" t="s">
        <v>29</v>
      </c>
    </row>
    <row r="38" spans="1:10" ht="15">
      <c r="A38" s="27">
        <v>28</v>
      </c>
      <c r="B38" s="13" t="s">
        <v>36</v>
      </c>
      <c r="C38" s="13" t="s">
        <v>1</v>
      </c>
      <c r="D38" s="14">
        <v>64</v>
      </c>
      <c r="E38" s="75">
        <v>0</v>
      </c>
      <c r="F38" s="52">
        <f t="shared" si="2"/>
        <v>0</v>
      </c>
      <c r="G38" s="42" t="s">
        <v>4</v>
      </c>
      <c r="H38" s="1" t="s">
        <v>5</v>
      </c>
      <c r="J38" s="2" t="s">
        <v>29</v>
      </c>
    </row>
    <row r="39" spans="1:10" ht="15">
      <c r="A39" s="27">
        <v>29</v>
      </c>
      <c r="B39" s="13" t="s">
        <v>37</v>
      </c>
      <c r="C39" s="13" t="s">
        <v>10</v>
      </c>
      <c r="D39" s="14">
        <v>56</v>
      </c>
      <c r="E39" s="75">
        <v>0</v>
      </c>
      <c r="F39" s="52">
        <f t="shared" si="2"/>
        <v>0</v>
      </c>
      <c r="G39" s="42" t="s">
        <v>4</v>
      </c>
      <c r="J39" s="2" t="s">
        <v>29</v>
      </c>
    </row>
    <row r="40" spans="1:10" ht="15">
      <c r="A40" s="27">
        <v>30</v>
      </c>
      <c r="B40" s="13" t="s">
        <v>38</v>
      </c>
      <c r="C40" s="13" t="s">
        <v>10</v>
      </c>
      <c r="D40" s="14">
        <v>177</v>
      </c>
      <c r="E40" s="75">
        <v>0</v>
      </c>
      <c r="F40" s="52">
        <f t="shared" si="2"/>
        <v>0</v>
      </c>
      <c r="G40" s="42" t="s">
        <v>4</v>
      </c>
      <c r="J40" s="2" t="s">
        <v>29</v>
      </c>
    </row>
    <row r="41" spans="1:10" ht="15">
      <c r="A41" s="27">
        <v>31</v>
      </c>
      <c r="B41" s="13" t="s">
        <v>39</v>
      </c>
      <c r="C41" s="13" t="s">
        <v>10</v>
      </c>
      <c r="D41" s="14">
        <v>8</v>
      </c>
      <c r="E41" s="75">
        <v>0</v>
      </c>
      <c r="F41" s="52">
        <f t="shared" si="2"/>
        <v>0</v>
      </c>
      <c r="G41" s="42" t="s">
        <v>4</v>
      </c>
      <c r="J41" s="2" t="s">
        <v>29</v>
      </c>
    </row>
    <row r="42" spans="1:10" ht="15">
      <c r="A42" s="27">
        <v>32</v>
      </c>
      <c r="B42" s="13" t="s">
        <v>40</v>
      </c>
      <c r="C42" s="13" t="s">
        <v>1</v>
      </c>
      <c r="D42" s="14">
        <v>16</v>
      </c>
      <c r="E42" s="75">
        <v>0</v>
      </c>
      <c r="F42" s="52">
        <f t="shared" si="2"/>
        <v>0</v>
      </c>
      <c r="G42" s="42" t="s">
        <v>4</v>
      </c>
      <c r="H42" s="1" t="s">
        <v>5</v>
      </c>
      <c r="J42" s="2" t="s">
        <v>29</v>
      </c>
    </row>
    <row r="43" spans="1:10" ht="15">
      <c r="A43" s="27">
        <v>33</v>
      </c>
      <c r="B43" s="13" t="s">
        <v>41</v>
      </c>
      <c r="C43" s="13" t="s">
        <v>1</v>
      </c>
      <c r="D43" s="14">
        <v>8</v>
      </c>
      <c r="E43" s="75">
        <v>0</v>
      </c>
      <c r="F43" s="52">
        <f t="shared" si="2"/>
        <v>0</v>
      </c>
      <c r="G43" s="42" t="s">
        <v>4</v>
      </c>
      <c r="H43" s="1" t="s">
        <v>5</v>
      </c>
      <c r="J43" s="2" t="s">
        <v>29</v>
      </c>
    </row>
    <row r="44" spans="1:10" ht="15">
      <c r="A44" s="27">
        <v>34</v>
      </c>
      <c r="B44" s="13" t="s">
        <v>42</v>
      </c>
      <c r="C44" s="13" t="s">
        <v>1</v>
      </c>
      <c r="D44" s="14">
        <v>8</v>
      </c>
      <c r="E44" s="75">
        <v>0</v>
      </c>
      <c r="F44" s="52">
        <f t="shared" si="2"/>
        <v>0</v>
      </c>
      <c r="G44" s="42" t="s">
        <v>4</v>
      </c>
      <c r="H44" s="1" t="s">
        <v>5</v>
      </c>
      <c r="J44" s="2" t="s">
        <v>29</v>
      </c>
    </row>
    <row r="45" spans="1:10" ht="15">
      <c r="A45" s="27">
        <v>35</v>
      </c>
      <c r="B45" s="13" t="s">
        <v>43</v>
      </c>
      <c r="C45" s="13" t="s">
        <v>1</v>
      </c>
      <c r="D45" s="14">
        <v>8</v>
      </c>
      <c r="E45" s="75">
        <v>0</v>
      </c>
      <c r="F45" s="52">
        <f t="shared" si="2"/>
        <v>0</v>
      </c>
      <c r="G45" s="42" t="s">
        <v>4</v>
      </c>
      <c r="J45" s="2" t="s">
        <v>29</v>
      </c>
    </row>
    <row r="46" spans="1:10" ht="15">
      <c r="A46" s="27">
        <v>36</v>
      </c>
      <c r="B46" s="13" t="s">
        <v>43</v>
      </c>
      <c r="C46" s="13" t="s">
        <v>1</v>
      </c>
      <c r="D46" s="14">
        <v>16</v>
      </c>
      <c r="E46" s="75">
        <v>0</v>
      </c>
      <c r="F46" s="52">
        <f t="shared" si="2"/>
        <v>0</v>
      </c>
      <c r="G46" s="42" t="s">
        <v>4</v>
      </c>
      <c r="J46" s="2" t="s">
        <v>29</v>
      </c>
    </row>
    <row r="47" spans="1:10" ht="15.75" thickBot="1">
      <c r="A47" s="28">
        <v>37</v>
      </c>
      <c r="B47" s="15" t="s">
        <v>44</v>
      </c>
      <c r="C47" s="15" t="s">
        <v>45</v>
      </c>
      <c r="D47" s="16">
        <v>10</v>
      </c>
      <c r="E47" s="76">
        <v>0</v>
      </c>
      <c r="F47" s="53">
        <f t="shared" si="2"/>
        <v>0</v>
      </c>
      <c r="G47" s="42" t="s">
        <v>4</v>
      </c>
      <c r="H47" s="1" t="s">
        <v>5</v>
      </c>
      <c r="J47" s="2" t="s">
        <v>29</v>
      </c>
    </row>
    <row r="48" spans="1:10" s="5" customFormat="1" ht="14.25">
      <c r="A48" s="29"/>
      <c r="B48" s="17" t="s">
        <v>80</v>
      </c>
      <c r="C48" s="17"/>
      <c r="D48" s="18"/>
      <c r="E48" s="18"/>
      <c r="F48" s="54">
        <f>SUM(F31:F47)</f>
        <v>0</v>
      </c>
      <c r="G48" s="34"/>
      <c r="J48" s="7" t="s">
        <v>29</v>
      </c>
    </row>
    <row r="49" spans="1:10" s="6" customFormat="1" ht="19.5" customHeight="1">
      <c r="A49" s="30" t="s">
        <v>82</v>
      </c>
      <c r="B49" s="19"/>
      <c r="C49" s="19"/>
      <c r="D49" s="20"/>
      <c r="E49" s="20"/>
      <c r="F49" s="47"/>
      <c r="G49" s="35"/>
      <c r="J49" s="8"/>
    </row>
    <row r="50" spans="1:10" ht="15">
      <c r="A50" s="27">
        <v>38</v>
      </c>
      <c r="B50" s="13" t="s">
        <v>47</v>
      </c>
      <c r="C50" s="13" t="s">
        <v>10</v>
      </c>
      <c r="D50" s="14">
        <v>12</v>
      </c>
      <c r="E50" s="75">
        <v>0</v>
      </c>
      <c r="F50" s="52">
        <f aca="true" t="shared" si="3" ref="F50:F60">D50*E50</f>
        <v>0</v>
      </c>
      <c r="G50" s="42" t="s">
        <v>4</v>
      </c>
      <c r="H50" s="1" t="s">
        <v>5</v>
      </c>
      <c r="J50" s="2" t="s">
        <v>46</v>
      </c>
    </row>
    <row r="51" spans="1:10" ht="15">
      <c r="A51" s="27">
        <v>39</v>
      </c>
      <c r="B51" s="13" t="s">
        <v>48</v>
      </c>
      <c r="C51" s="13" t="s">
        <v>10</v>
      </c>
      <c r="D51" s="14">
        <v>12</v>
      </c>
      <c r="E51" s="75">
        <v>0</v>
      </c>
      <c r="F51" s="52">
        <f t="shared" si="3"/>
        <v>0</v>
      </c>
      <c r="G51" s="42" t="s">
        <v>4</v>
      </c>
      <c r="J51" s="2" t="s">
        <v>46</v>
      </c>
    </row>
    <row r="52" spans="1:10" ht="15">
      <c r="A52" s="27">
        <v>40</v>
      </c>
      <c r="B52" s="13" t="s">
        <v>49</v>
      </c>
      <c r="C52" s="13" t="s">
        <v>10</v>
      </c>
      <c r="D52" s="14">
        <v>12</v>
      </c>
      <c r="E52" s="75">
        <v>0</v>
      </c>
      <c r="F52" s="52">
        <f t="shared" si="3"/>
        <v>0</v>
      </c>
      <c r="G52" s="42" t="s">
        <v>4</v>
      </c>
      <c r="J52" s="2" t="s">
        <v>46</v>
      </c>
    </row>
    <row r="53" spans="1:10" ht="15">
      <c r="A53" s="27">
        <v>41</v>
      </c>
      <c r="B53" s="13" t="s">
        <v>50</v>
      </c>
      <c r="C53" s="13" t="s">
        <v>22</v>
      </c>
      <c r="D53" s="14">
        <v>3.36</v>
      </c>
      <c r="E53" s="75">
        <v>0</v>
      </c>
      <c r="F53" s="52">
        <f t="shared" si="3"/>
        <v>0</v>
      </c>
      <c r="G53" s="42" t="s">
        <v>4</v>
      </c>
      <c r="J53" s="2" t="s">
        <v>46</v>
      </c>
    </row>
    <row r="54" spans="1:10" ht="15">
      <c r="A54" s="27">
        <v>42</v>
      </c>
      <c r="B54" s="13" t="s">
        <v>51</v>
      </c>
      <c r="C54" s="13" t="s">
        <v>52</v>
      </c>
      <c r="D54" s="14">
        <v>4.2</v>
      </c>
      <c r="E54" s="75">
        <v>0</v>
      </c>
      <c r="F54" s="52">
        <f t="shared" si="3"/>
        <v>0</v>
      </c>
      <c r="G54" s="42" t="s">
        <v>4</v>
      </c>
      <c r="J54" s="2" t="s">
        <v>46</v>
      </c>
    </row>
    <row r="55" spans="1:10" ht="15">
      <c r="A55" s="27">
        <v>43</v>
      </c>
      <c r="B55" s="13" t="s">
        <v>53</v>
      </c>
      <c r="C55" s="13" t="s">
        <v>22</v>
      </c>
      <c r="D55" s="14">
        <v>2.52</v>
      </c>
      <c r="E55" s="75">
        <v>0</v>
      </c>
      <c r="F55" s="52">
        <f t="shared" si="3"/>
        <v>0</v>
      </c>
      <c r="G55" s="42" t="s">
        <v>4</v>
      </c>
      <c r="J55" s="2" t="s">
        <v>46</v>
      </c>
    </row>
    <row r="56" spans="1:10" ht="15">
      <c r="A56" s="27">
        <v>44</v>
      </c>
      <c r="B56" s="13" t="s">
        <v>54</v>
      </c>
      <c r="C56" s="13" t="s">
        <v>1</v>
      </c>
      <c r="D56" s="14">
        <v>8</v>
      </c>
      <c r="E56" s="75">
        <v>0</v>
      </c>
      <c r="F56" s="52">
        <f t="shared" si="3"/>
        <v>0</v>
      </c>
      <c r="G56" s="42" t="s">
        <v>4</v>
      </c>
      <c r="H56" s="1" t="s">
        <v>5</v>
      </c>
      <c r="J56" s="2" t="s">
        <v>46</v>
      </c>
    </row>
    <row r="57" spans="1:10" ht="15">
      <c r="A57" s="27">
        <v>45</v>
      </c>
      <c r="B57" s="13" t="s">
        <v>55</v>
      </c>
      <c r="C57" s="13" t="s">
        <v>22</v>
      </c>
      <c r="D57" s="14">
        <v>3.2</v>
      </c>
      <c r="E57" s="75">
        <v>0</v>
      </c>
      <c r="F57" s="52">
        <f t="shared" si="3"/>
        <v>0</v>
      </c>
      <c r="G57" s="42" t="s">
        <v>4</v>
      </c>
      <c r="J57" s="2" t="s">
        <v>46</v>
      </c>
    </row>
    <row r="58" spans="1:10" ht="15">
      <c r="A58" s="27">
        <v>46</v>
      </c>
      <c r="B58" s="13" t="s">
        <v>50</v>
      </c>
      <c r="C58" s="13" t="s">
        <v>22</v>
      </c>
      <c r="D58" s="14">
        <v>3.2</v>
      </c>
      <c r="E58" s="75">
        <v>0</v>
      </c>
      <c r="F58" s="52">
        <f t="shared" si="3"/>
        <v>0</v>
      </c>
      <c r="G58" s="42" t="s">
        <v>4</v>
      </c>
      <c r="J58" s="2" t="s">
        <v>46</v>
      </c>
    </row>
    <row r="59" spans="1:10" ht="15">
      <c r="A59" s="27">
        <v>47</v>
      </c>
      <c r="B59" s="13" t="s">
        <v>56</v>
      </c>
      <c r="C59" s="13" t="s">
        <v>10</v>
      </c>
      <c r="D59" s="14">
        <v>300</v>
      </c>
      <c r="E59" s="75">
        <v>0</v>
      </c>
      <c r="F59" s="52">
        <f t="shared" si="3"/>
        <v>0</v>
      </c>
      <c r="G59" s="42" t="s">
        <v>4</v>
      </c>
      <c r="H59" s="1" t="s">
        <v>5</v>
      </c>
      <c r="J59" s="2" t="s">
        <v>46</v>
      </c>
    </row>
    <row r="60" spans="1:10" ht="15.75" thickBot="1">
      <c r="A60" s="28">
        <v>48</v>
      </c>
      <c r="B60" s="15" t="s">
        <v>57</v>
      </c>
      <c r="C60" s="15" t="s">
        <v>58</v>
      </c>
      <c r="D60" s="16">
        <v>0.3</v>
      </c>
      <c r="E60" s="76">
        <v>0</v>
      </c>
      <c r="F60" s="53">
        <f t="shared" si="3"/>
        <v>0</v>
      </c>
      <c r="G60" s="43" t="s">
        <v>4</v>
      </c>
      <c r="H60" s="1" t="s">
        <v>5</v>
      </c>
      <c r="J60" s="2" t="s">
        <v>46</v>
      </c>
    </row>
    <row r="61" spans="1:10" s="5" customFormat="1" ht="14.25">
      <c r="A61" s="29"/>
      <c r="B61" s="17" t="s">
        <v>80</v>
      </c>
      <c r="C61" s="17"/>
      <c r="D61" s="18"/>
      <c r="E61" s="18"/>
      <c r="F61" s="54">
        <f>SUM(F50:F60)</f>
        <v>0</v>
      </c>
      <c r="G61" s="34"/>
      <c r="J61" s="7" t="s">
        <v>46</v>
      </c>
    </row>
    <row r="62" spans="1:10" s="6" customFormat="1" ht="19.5" customHeight="1">
      <c r="A62" s="30" t="s">
        <v>83</v>
      </c>
      <c r="B62" s="19"/>
      <c r="C62" s="19"/>
      <c r="D62" s="20"/>
      <c r="E62" s="20"/>
      <c r="F62" s="47"/>
      <c r="G62" s="35"/>
      <c r="J62" s="8"/>
    </row>
    <row r="63" spans="1:10" ht="15">
      <c r="A63" s="27">
        <v>49</v>
      </c>
      <c r="B63" s="13" t="s">
        <v>60</v>
      </c>
      <c r="C63" s="13" t="s">
        <v>1</v>
      </c>
      <c r="D63" s="14">
        <v>8</v>
      </c>
      <c r="E63" s="75">
        <v>0</v>
      </c>
      <c r="F63" s="52">
        <f aca="true" t="shared" si="4" ref="F63:F76">D63*E63</f>
        <v>0</v>
      </c>
      <c r="G63" s="42" t="s">
        <v>2</v>
      </c>
      <c r="J63" s="2" t="s">
        <v>59</v>
      </c>
    </row>
    <row r="64" spans="1:10" ht="15">
      <c r="A64" s="27">
        <v>50</v>
      </c>
      <c r="B64" s="13" t="s">
        <v>61</v>
      </c>
      <c r="C64" s="13" t="s">
        <v>1</v>
      </c>
      <c r="D64" s="14">
        <v>8</v>
      </c>
      <c r="E64" s="75">
        <v>0</v>
      </c>
      <c r="F64" s="52">
        <f t="shared" si="4"/>
        <v>0</v>
      </c>
      <c r="G64" s="42" t="s">
        <v>2</v>
      </c>
      <c r="J64" s="2" t="s">
        <v>59</v>
      </c>
    </row>
    <row r="65" spans="1:10" ht="15">
      <c r="A65" s="27">
        <v>51</v>
      </c>
      <c r="B65" s="13" t="s">
        <v>62</v>
      </c>
      <c r="C65" s="13" t="s">
        <v>45</v>
      </c>
      <c r="D65" s="14">
        <v>10</v>
      </c>
      <c r="E65" s="75">
        <v>0</v>
      </c>
      <c r="F65" s="52">
        <f t="shared" si="4"/>
        <v>0</v>
      </c>
      <c r="G65" s="42" t="s">
        <v>4</v>
      </c>
      <c r="H65" s="1" t="s">
        <v>5</v>
      </c>
      <c r="J65" s="2" t="s">
        <v>59</v>
      </c>
    </row>
    <row r="66" spans="1:10" ht="15">
      <c r="A66" s="27">
        <v>52</v>
      </c>
      <c r="B66" s="13" t="s">
        <v>63</v>
      </c>
      <c r="C66" s="13" t="s">
        <v>64</v>
      </c>
      <c r="D66" s="14">
        <v>1</v>
      </c>
      <c r="E66" s="75">
        <v>0</v>
      </c>
      <c r="F66" s="52">
        <f t="shared" si="4"/>
        <v>0</v>
      </c>
      <c r="G66" s="42" t="s">
        <v>2</v>
      </c>
      <c r="H66" s="1" t="s">
        <v>5</v>
      </c>
      <c r="J66" s="2" t="s">
        <v>59</v>
      </c>
    </row>
    <row r="67" spans="1:10" ht="15">
      <c r="A67" s="27">
        <v>53</v>
      </c>
      <c r="B67" s="13" t="s">
        <v>65</v>
      </c>
      <c r="C67" s="13" t="s">
        <v>64</v>
      </c>
      <c r="D67" s="14">
        <v>1</v>
      </c>
      <c r="E67" s="75">
        <v>0</v>
      </c>
      <c r="F67" s="52">
        <f t="shared" si="4"/>
        <v>0</v>
      </c>
      <c r="G67" s="42" t="s">
        <v>4</v>
      </c>
      <c r="H67" s="1" t="s">
        <v>5</v>
      </c>
      <c r="J67" s="2" t="s">
        <v>59</v>
      </c>
    </row>
    <row r="68" spans="1:10" ht="15">
      <c r="A68" s="27">
        <v>54</v>
      </c>
      <c r="B68" s="13" t="s">
        <v>60</v>
      </c>
      <c r="C68" s="13" t="s">
        <v>1</v>
      </c>
      <c r="D68" s="14">
        <v>8</v>
      </c>
      <c r="E68" s="75">
        <v>0</v>
      </c>
      <c r="F68" s="52">
        <f t="shared" si="4"/>
        <v>0</v>
      </c>
      <c r="G68" s="42" t="s">
        <v>2</v>
      </c>
      <c r="J68" s="2" t="s">
        <v>59</v>
      </c>
    </row>
    <row r="69" spans="1:10" ht="15">
      <c r="A69" s="27">
        <v>55</v>
      </c>
      <c r="B69" s="39" t="s">
        <v>61</v>
      </c>
      <c r="C69" s="39" t="s">
        <v>1</v>
      </c>
      <c r="D69" s="40">
        <v>8</v>
      </c>
      <c r="E69" s="77">
        <v>0</v>
      </c>
      <c r="F69" s="52">
        <f t="shared" si="4"/>
        <v>0</v>
      </c>
      <c r="G69" s="44"/>
      <c r="J69" s="2"/>
    </row>
    <row r="70" spans="1:10" ht="15">
      <c r="A70" s="27">
        <v>56</v>
      </c>
      <c r="B70" s="39" t="s">
        <v>87</v>
      </c>
      <c r="C70" s="39" t="s">
        <v>88</v>
      </c>
      <c r="D70" s="40">
        <v>1</v>
      </c>
      <c r="E70" s="77">
        <v>0</v>
      </c>
      <c r="F70" s="55">
        <f t="shared" si="4"/>
        <v>0</v>
      </c>
      <c r="G70" s="44"/>
      <c r="J70" s="2"/>
    </row>
    <row r="71" spans="1:10" ht="15">
      <c r="A71" s="27">
        <v>57</v>
      </c>
      <c r="B71" s="39" t="s">
        <v>89</v>
      </c>
      <c r="C71" s="39" t="s">
        <v>88</v>
      </c>
      <c r="D71" s="40">
        <v>1</v>
      </c>
      <c r="E71" s="77">
        <v>0</v>
      </c>
      <c r="F71" s="55">
        <f t="shared" si="4"/>
        <v>0</v>
      </c>
      <c r="G71" s="44"/>
      <c r="J71" s="2"/>
    </row>
    <row r="72" spans="1:10" ht="15">
      <c r="A72" s="27">
        <v>58</v>
      </c>
      <c r="B72" s="39" t="s">
        <v>90</v>
      </c>
      <c r="C72" s="39" t="s">
        <v>88</v>
      </c>
      <c r="D72" s="40">
        <v>1</v>
      </c>
      <c r="E72" s="77">
        <v>0</v>
      </c>
      <c r="F72" s="55">
        <f t="shared" si="4"/>
        <v>0</v>
      </c>
      <c r="G72" s="44"/>
      <c r="J72" s="2"/>
    </row>
    <row r="73" spans="1:10" ht="15">
      <c r="A73" s="27">
        <v>59</v>
      </c>
      <c r="B73" s="39" t="s">
        <v>91</v>
      </c>
      <c r="C73" s="39" t="s">
        <v>88</v>
      </c>
      <c r="D73" s="40">
        <v>1</v>
      </c>
      <c r="E73" s="77">
        <v>0</v>
      </c>
      <c r="F73" s="55">
        <f t="shared" si="4"/>
        <v>0</v>
      </c>
      <c r="G73" s="44"/>
      <c r="J73" s="2"/>
    </row>
    <row r="74" spans="1:10" ht="15">
      <c r="A74" s="27">
        <v>60</v>
      </c>
      <c r="B74" s="39" t="s">
        <v>92</v>
      </c>
      <c r="C74" s="39" t="s">
        <v>88</v>
      </c>
      <c r="D74" s="40">
        <v>1</v>
      </c>
      <c r="E74" s="77">
        <v>0</v>
      </c>
      <c r="F74" s="55">
        <f t="shared" si="4"/>
        <v>0</v>
      </c>
      <c r="G74" s="44"/>
      <c r="J74" s="2"/>
    </row>
    <row r="75" spans="1:10" ht="15">
      <c r="A75" s="27">
        <v>61</v>
      </c>
      <c r="B75" s="39" t="s">
        <v>93</v>
      </c>
      <c r="C75" s="39" t="s">
        <v>88</v>
      </c>
      <c r="D75" s="40">
        <v>1</v>
      </c>
      <c r="E75" s="77">
        <v>0</v>
      </c>
      <c r="F75" s="55">
        <f t="shared" si="4"/>
        <v>0</v>
      </c>
      <c r="G75" s="44"/>
      <c r="J75" s="2"/>
    </row>
    <row r="76" spans="1:10" ht="15.75" thickBot="1">
      <c r="A76" s="28">
        <v>62</v>
      </c>
      <c r="B76" s="15" t="s">
        <v>94</v>
      </c>
      <c r="C76" s="15" t="s">
        <v>88</v>
      </c>
      <c r="D76" s="16">
        <v>1</v>
      </c>
      <c r="E76" s="76">
        <v>0</v>
      </c>
      <c r="F76" s="53">
        <f t="shared" si="4"/>
        <v>0</v>
      </c>
      <c r="G76" s="43" t="s">
        <v>2</v>
      </c>
      <c r="J76" s="2" t="s">
        <v>59</v>
      </c>
    </row>
    <row r="77" spans="1:10" s="5" customFormat="1" ht="14.25">
      <c r="A77" s="29"/>
      <c r="B77" s="17" t="s">
        <v>80</v>
      </c>
      <c r="C77" s="17"/>
      <c r="D77" s="18"/>
      <c r="E77" s="18"/>
      <c r="F77" s="54">
        <f>SUM(F63:F76)</f>
        <v>0</v>
      </c>
      <c r="G77" s="34"/>
      <c r="J77" s="7" t="s">
        <v>59</v>
      </c>
    </row>
    <row r="78" spans="1:10" s="6" customFormat="1" ht="19.5" customHeight="1">
      <c r="A78" s="30" t="s">
        <v>84</v>
      </c>
      <c r="B78" s="19"/>
      <c r="C78" s="19"/>
      <c r="D78" s="20"/>
      <c r="E78" s="20"/>
      <c r="F78" s="47"/>
      <c r="G78" s="35"/>
      <c r="J78" s="8"/>
    </row>
    <row r="79" spans="1:10" ht="15.75" thickBot="1">
      <c r="A79" s="28">
        <v>63</v>
      </c>
      <c r="B79" s="15" t="s">
        <v>67</v>
      </c>
      <c r="C79" s="15" t="s">
        <v>1</v>
      </c>
      <c r="D79" s="16">
        <v>1</v>
      </c>
      <c r="E79" s="76">
        <v>0</v>
      </c>
      <c r="F79" s="53">
        <f>D79*E79</f>
        <v>0</v>
      </c>
      <c r="G79" s="43" t="s">
        <v>2</v>
      </c>
      <c r="H79" s="1" t="s">
        <v>5</v>
      </c>
      <c r="J79" s="2" t="s">
        <v>66</v>
      </c>
    </row>
    <row r="80" spans="1:10" s="5" customFormat="1" ht="15" thickBot="1">
      <c r="A80" s="31"/>
      <c r="B80" s="32" t="s">
        <v>80</v>
      </c>
      <c r="C80" s="32"/>
      <c r="D80" s="33"/>
      <c r="E80" s="33"/>
      <c r="F80" s="56">
        <f>SUM(F79:F79)</f>
        <v>0</v>
      </c>
      <c r="G80" s="36"/>
      <c r="J80" s="5" t="s">
        <v>66</v>
      </c>
    </row>
    <row r="81" spans="1:6" ht="15.75" thickBot="1">
      <c r="A81" s="48"/>
      <c r="B81" s="49"/>
      <c r="C81" s="49"/>
      <c r="D81" s="50"/>
      <c r="E81" s="50"/>
      <c r="F81" s="51"/>
    </row>
    <row r="82" spans="1:6" ht="15.75">
      <c r="A82" s="57" t="s">
        <v>96</v>
      </c>
      <c r="B82" s="63"/>
      <c r="C82" s="64"/>
      <c r="D82" s="65"/>
      <c r="E82" s="66"/>
      <c r="F82" s="58">
        <f>SUM(F21+F29+F48+F61+F77+F80)</f>
        <v>0</v>
      </c>
    </row>
    <row r="83" spans="1:6" ht="15.75">
      <c r="A83" s="59" t="s">
        <v>97</v>
      </c>
      <c r="B83" s="67"/>
      <c r="C83" s="68"/>
      <c r="D83" s="69"/>
      <c r="E83" s="70"/>
      <c r="F83" s="60">
        <f>SUM(F82)*0.21</f>
        <v>0</v>
      </c>
    </row>
    <row r="84" spans="1:6" ht="16.5" thickBot="1">
      <c r="A84" s="61" t="s">
        <v>98</v>
      </c>
      <c r="B84" s="71"/>
      <c r="C84" s="72"/>
      <c r="D84" s="73"/>
      <c r="E84" s="74"/>
      <c r="F84" s="62">
        <f>SUM(F82:F83)</f>
        <v>0</v>
      </c>
    </row>
    <row r="85" spans="4:6" ht="15">
      <c r="D85" s="3"/>
      <c r="E85" s="3"/>
      <c r="F85" s="4"/>
    </row>
    <row r="86" spans="4:6" ht="15">
      <c r="D86" s="3"/>
      <c r="E86" s="3"/>
      <c r="F86" s="4"/>
    </row>
    <row r="87" spans="4:6" ht="15">
      <c r="D87" s="3"/>
      <c r="E87" s="3"/>
      <c r="F87" s="4"/>
    </row>
    <row r="88" spans="4:6" ht="15">
      <c r="D88" s="3"/>
      <c r="E88" s="3"/>
      <c r="F88" s="4"/>
    </row>
    <row r="89" spans="4:6" ht="15">
      <c r="D89" s="3"/>
      <c r="E89" s="3"/>
      <c r="F89" s="4"/>
    </row>
    <row r="90" spans="4:6" ht="15">
      <c r="D90" s="3"/>
      <c r="E90" s="3"/>
      <c r="F90" s="4"/>
    </row>
    <row r="91" spans="4:6" ht="15">
      <c r="D91" s="3"/>
      <c r="E91" s="3"/>
      <c r="F91" s="4"/>
    </row>
    <row r="92" spans="4:6" ht="15">
      <c r="D92" s="3"/>
      <c r="E92" s="3"/>
      <c r="F92" s="4"/>
    </row>
    <row r="93" spans="4:6" ht="15">
      <c r="D93" s="3"/>
      <c r="E93" s="3"/>
      <c r="F93" s="4"/>
    </row>
    <row r="94" spans="4:6" ht="15">
      <c r="D94" s="3"/>
      <c r="E94" s="3"/>
      <c r="F94" s="4"/>
    </row>
    <row r="95" spans="4:6" ht="15">
      <c r="D95" s="3"/>
      <c r="E95" s="3"/>
      <c r="F95" s="4"/>
    </row>
    <row r="96" spans="4:6" ht="15">
      <c r="D96" s="3"/>
      <c r="E96" s="3"/>
      <c r="F96" s="4"/>
    </row>
    <row r="97" spans="4:6" ht="15">
      <c r="D97" s="3"/>
      <c r="E97" s="3"/>
      <c r="F97" s="4"/>
    </row>
    <row r="98" spans="4:6" ht="15">
      <c r="D98" s="3"/>
      <c r="E98" s="3"/>
      <c r="F98" s="4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scale="9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Jireš</dc:creator>
  <cp:keywords/>
  <dc:description/>
  <cp:lastModifiedBy>Bc. Jiří Tillner</cp:lastModifiedBy>
  <cp:lastPrinted>2018-08-24T09:54:05Z</cp:lastPrinted>
  <dcterms:created xsi:type="dcterms:W3CDTF">2018-08-05T13:22:23Z</dcterms:created>
  <dcterms:modified xsi:type="dcterms:W3CDTF">2018-08-24T09:59:31Z</dcterms:modified>
  <cp:category/>
  <cp:version/>
  <cp:contentType/>
  <cp:contentStatus/>
</cp:coreProperties>
</file>