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890" windowHeight="9495" activeTab="0"/>
  </bookViews>
  <sheets>
    <sheet name="Rekonstrukce VO v obci Kotel" sheetId="1" r:id="rId1"/>
  </sheets>
  <definedNames/>
  <calcPr calcId="152511"/>
</workbook>
</file>

<file path=xl/sharedStrings.xml><?xml version="1.0" encoding="utf-8"?>
<sst xmlns="http://schemas.openxmlformats.org/spreadsheetml/2006/main" count="102" uniqueCount="66">
  <si>
    <t>Název</t>
  </si>
  <si>
    <t>Mj</t>
  </si>
  <si>
    <t>Montáž</t>
  </si>
  <si>
    <t>Cena celkem</t>
  </si>
  <si>
    <t>m</t>
  </si>
  <si>
    <t>ks</t>
  </si>
  <si>
    <t>Kabel CYKY 4x10, volně</t>
  </si>
  <si>
    <t>Kabel CYKY 3x1,5, pevně</t>
  </si>
  <si>
    <t>Folie výstražná, 33cm</t>
  </si>
  <si>
    <t>bal</t>
  </si>
  <si>
    <t>Pásek zemnící FeZn 30x4</t>
  </si>
  <si>
    <t>Revizní zpráva</t>
  </si>
  <si>
    <t>hod</t>
  </si>
  <si>
    <t>Doprava</t>
  </si>
  <si>
    <t>kpl</t>
  </si>
  <si>
    <t>Podružný materiál, prořez 5%</t>
  </si>
  <si>
    <t>DPH :</t>
  </si>
  <si>
    <t>Náklady stavby včetně DPH :</t>
  </si>
  <si>
    <t>Počet MJ</t>
  </si>
  <si>
    <t>Hlava II. - Zemní práce :</t>
  </si>
  <si>
    <t>Hlava III. - Ostatní práce :</t>
  </si>
  <si>
    <t>Hlava I. - elektromontáže</t>
  </si>
  <si>
    <t>Hlava II. - zemní práce</t>
  </si>
  <si>
    <t>Elekromontáže celkem :</t>
  </si>
  <si>
    <t>Zemní práce celkem :</t>
  </si>
  <si>
    <t>Hlava III. - ostatní práce</t>
  </si>
  <si>
    <t>Geodetické zaměření stavby</t>
  </si>
  <si>
    <t>hod.</t>
  </si>
  <si>
    <t>Stožárová svorkovnice smyčková</t>
  </si>
  <si>
    <t>Stožárová svorkovnice odbočná</t>
  </si>
  <si>
    <t>Betonový základ pro stožár sadový</t>
  </si>
  <si>
    <t>CELKEM</t>
  </si>
  <si>
    <t>Náklady   c e l k e m :</t>
  </si>
  <si>
    <t>Hlava I. - Elektromontáže :</t>
  </si>
  <si>
    <t>kg</t>
  </si>
  <si>
    <t>bm</t>
  </si>
  <si>
    <t>Demontáž stávajících SM komplet</t>
  </si>
  <si>
    <t>Mat.manip.</t>
  </si>
  <si>
    <t>Ostatní práce celkem :</t>
  </si>
  <si>
    <t>Materiál</t>
  </si>
  <si>
    <t>Nespecifik. drobné práce v HZS, demont.vodičů</t>
  </si>
  <si>
    <t>Výkop+zához kabelové rýhy 35x80cm</t>
  </si>
  <si>
    <t>Protlak</t>
  </si>
  <si>
    <t>Akce</t>
  </si>
  <si>
    <r>
      <t>P</t>
    </r>
    <r>
      <rPr>
        <i/>
        <sz val="9"/>
        <color indexed="8"/>
        <rFont val="Calibri"/>
        <family val="2"/>
      </rPr>
      <t>oznámka:  Vyplňte pouze jednotkové ceny "Materiál/Montáž"  (žluté buňky) a typ navrhovaných svítidela stožárů (žluté buňky)!</t>
    </r>
  </si>
  <si>
    <t>Rekonstrukce VO Rumburk ulice Sadová a Havířská</t>
  </si>
  <si>
    <t>Stožár sadový (K6 -133/89/60</t>
  </si>
  <si>
    <t xml:space="preserve"> Výložník sadový lomený  SK 1/60-500</t>
  </si>
  <si>
    <t>Svítidlo Unistreet 28,5W</t>
  </si>
  <si>
    <t>Přílož do výkopu 50x120 cm vč. Záhozu</t>
  </si>
  <si>
    <t>chránička průměr 63 mm</t>
  </si>
  <si>
    <t xml:space="preserve">pískové lože </t>
  </si>
  <si>
    <t>m2</t>
  </si>
  <si>
    <t>zřízení podk.vrstvy + vrchní vrstva</t>
  </si>
  <si>
    <t>Jáma pro stožár sadový + betonový základ</t>
  </si>
  <si>
    <t>svorka pásek/drát</t>
  </si>
  <si>
    <t>Sejmutí drnu a zatravnění</t>
  </si>
  <si>
    <t>Vodorovné přemístění výkopku</t>
  </si>
  <si>
    <t>m3</t>
  </si>
  <si>
    <t>Skládkovné</t>
  </si>
  <si>
    <t>stožárové pouzdro 200mm/1m</t>
  </si>
  <si>
    <t>Město Rumburk</t>
  </si>
  <si>
    <t>Přílož do výkopu 40x80 cm vč.záhozu</t>
  </si>
  <si>
    <t>svod na bet.stož.včetně poj.skř.SS10 a poj.</t>
  </si>
  <si>
    <t>SOUPIS PRACÍ</t>
  </si>
  <si>
    <t>V                dne                                                                          Podpis a 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</si>
</sst>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i/>
      <sz val="8"/>
      <color indexed="8"/>
      <name val="Calibri"/>
      <family val="2"/>
    </font>
    <font>
      <i/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8" fontId="0" fillId="0" borderId="1" xfId="0" applyNumberFormat="1" applyFont="1" applyBorder="1" applyAlignment="1">
      <alignment vertical="center"/>
    </xf>
    <xf numFmtId="49" fontId="3" fillId="0" borderId="2" xfId="21" applyNumberFormat="1" applyFont="1" applyFill="1" applyBorder="1" applyAlignment="1">
      <alignment horizontal="left" vertical="center" indent="1"/>
      <protection/>
    </xf>
    <xf numFmtId="49" fontId="3" fillId="0" borderId="3" xfId="21" applyNumberFormat="1" applyFont="1" applyFill="1" applyBorder="1" applyAlignment="1">
      <alignment horizontal="center" vertical="center"/>
      <protection/>
    </xf>
    <xf numFmtId="4" fontId="3" fillId="0" borderId="3" xfId="21" applyNumberFormat="1" applyFont="1" applyFill="1" applyBorder="1" applyAlignment="1">
      <alignment horizontal="right" vertical="center"/>
      <protection/>
    </xf>
    <xf numFmtId="4" fontId="3" fillId="0" borderId="4" xfId="21" applyNumberFormat="1" applyFont="1" applyFill="1" applyBorder="1" applyAlignment="1">
      <alignment horizontal="right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4" fontId="4" fillId="0" borderId="3" xfId="21" applyNumberFormat="1" applyFont="1" applyFill="1" applyBorder="1" applyAlignment="1">
      <alignment horizontal="center" vertical="center"/>
      <protection/>
    </xf>
    <xf numFmtId="4" fontId="4" fillId="0" borderId="4" xfId="21" applyNumberFormat="1" applyFont="1" applyFill="1" applyBorder="1" applyAlignment="1">
      <alignment horizontal="center" vertical="center"/>
      <protection/>
    </xf>
    <xf numFmtId="9" fontId="3" fillId="0" borderId="1" xfId="0" applyNumberFormat="1" applyFont="1" applyBorder="1" applyAlignment="1">
      <alignment horizontal="center" vertical="center"/>
    </xf>
    <xf numFmtId="49" fontId="7" fillId="0" borderId="5" xfId="21" applyNumberFormat="1" applyFont="1" applyFill="1" applyBorder="1" applyAlignment="1">
      <alignment horizontal="left" vertical="center" indent="1"/>
      <protection/>
    </xf>
    <xf numFmtId="49" fontId="8" fillId="0" borderId="5" xfId="21" applyNumberFormat="1" applyFont="1" applyFill="1" applyBorder="1" applyAlignment="1">
      <alignment horizontal="center" vertical="center"/>
      <protection/>
    </xf>
    <xf numFmtId="4" fontId="8" fillId="0" borderId="5" xfId="21" applyNumberFormat="1" applyFont="1" applyFill="1" applyBorder="1" applyAlignment="1">
      <alignment horizontal="center" vertical="center"/>
      <protection/>
    </xf>
    <xf numFmtId="49" fontId="9" fillId="0" borderId="5" xfId="21" applyNumberFormat="1" applyFont="1" applyFill="1" applyBorder="1" applyAlignment="1">
      <alignment horizontal="left" vertical="center" indent="1"/>
      <protection/>
    </xf>
    <xf numFmtId="49" fontId="9" fillId="0" borderId="5" xfId="21" applyNumberFormat="1" applyFont="1" applyFill="1" applyBorder="1" applyAlignment="1">
      <alignment horizontal="center" vertical="center"/>
      <protection/>
    </xf>
    <xf numFmtId="4" fontId="9" fillId="0" borderId="5" xfId="21" applyNumberFormat="1" applyFont="1" applyFill="1" applyBorder="1" applyAlignment="1">
      <alignment horizontal="right" vertical="center"/>
      <protection/>
    </xf>
    <xf numFmtId="0" fontId="10" fillId="0" borderId="6" xfId="0" applyFont="1" applyBorder="1" applyAlignment="1">
      <alignment horizontal="right" vertical="center" indent="1"/>
    </xf>
    <xf numFmtId="49" fontId="10" fillId="0" borderId="3" xfId="21" applyNumberFormat="1" applyFont="1" applyFill="1" applyBorder="1" applyAlignment="1">
      <alignment horizontal="center" vertical="center"/>
      <protection/>
    </xf>
    <xf numFmtId="4" fontId="10" fillId="0" borderId="3" xfId="21" applyNumberFormat="1" applyFont="1" applyFill="1" applyBorder="1" applyAlignment="1">
      <alignment horizontal="right" vertical="center"/>
      <protection/>
    </xf>
    <xf numFmtId="4" fontId="10" fillId="0" borderId="4" xfId="21" applyNumberFormat="1" applyFont="1" applyFill="1" applyBorder="1" applyAlignment="1">
      <alignment horizontal="right" vertical="center"/>
      <protection/>
    </xf>
    <xf numFmtId="0" fontId="0" fillId="0" borderId="7" xfId="0" applyBorder="1" applyAlignment="1">
      <alignment horizontal="right" vertical="center"/>
    </xf>
    <xf numFmtId="8" fontId="5" fillId="2" borderId="8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9" fillId="0" borderId="0" xfId="0" applyFont="1"/>
    <xf numFmtId="49" fontId="11" fillId="0" borderId="0" xfId="0" applyNumberFormat="1" applyFont="1" applyAlignment="1">
      <alignment horizontal="left" vertical="center"/>
    </xf>
    <xf numFmtId="44" fontId="5" fillId="2" borderId="8" xfId="20" applyFont="1" applyFill="1" applyBorder="1" applyAlignment="1">
      <alignment horizontal="right" vertical="center"/>
    </xf>
    <xf numFmtId="44" fontId="5" fillId="2" borderId="9" xfId="2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4"/>
    </xf>
    <xf numFmtId="0" fontId="5" fillId="2" borderId="8" xfId="0" applyFont="1" applyFill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1" xfId="0" applyFont="1" applyBorder="1" applyAlignment="1">
      <alignment horizontal="left" vertical="center" indent="4"/>
    </xf>
    <xf numFmtId="44" fontId="3" fillId="0" borderId="1" xfId="20" applyFont="1" applyBorder="1" applyAlignment="1">
      <alignment horizontal="right" vertical="center"/>
    </xf>
    <xf numFmtId="44" fontId="3" fillId="0" borderId="16" xfId="2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9" fillId="0" borderId="5" xfId="21" applyNumberFormat="1" applyFont="1" applyFill="1" applyBorder="1" applyAlignment="1">
      <alignment horizontal="left" vertical="center" wrapText="1" indent="1"/>
      <protection/>
    </xf>
    <xf numFmtId="49" fontId="0" fillId="3" borderId="0" xfId="0" applyNumberFormat="1" applyFill="1" applyAlignment="1">
      <alignment horizontal="left"/>
    </xf>
    <xf numFmtId="0" fontId="0" fillId="3" borderId="0" xfId="0" applyFill="1"/>
    <xf numFmtId="4" fontId="9" fillId="3" borderId="5" xfId="21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20" zoomScaleNormal="120" workbookViewId="0" topLeftCell="A1">
      <selection activeCell="J45" sqref="J45"/>
    </sheetView>
  </sheetViews>
  <sheetFormatPr defaultColWidth="9.140625" defaultRowHeight="15"/>
  <cols>
    <col min="1" max="1" width="34.00390625" style="1" bestFit="1" customWidth="1"/>
    <col min="2" max="2" width="4.421875" style="2" bestFit="1" customWidth="1"/>
    <col min="3" max="3" width="7.00390625" style="1" bestFit="1" customWidth="1"/>
    <col min="4" max="4" width="7.8515625" style="1" bestFit="1" customWidth="1"/>
    <col min="5" max="5" width="8.7109375" style="1" bestFit="1" customWidth="1"/>
    <col min="6" max="6" width="7.00390625" style="1" bestFit="1" customWidth="1"/>
    <col min="7" max="8" width="8.7109375" style="1" bestFit="1" customWidth="1"/>
    <col min="9" max="16384" width="9.140625" style="1" customWidth="1"/>
  </cols>
  <sheetData>
    <row r="1" ht="15">
      <c r="A1" s="42" t="s">
        <v>64</v>
      </c>
    </row>
    <row r="2" ht="15.75" thickBot="1"/>
    <row r="3" spans="1:8" ht="18.95" customHeight="1">
      <c r="A3" s="31" t="s">
        <v>61</v>
      </c>
      <c r="B3" s="32"/>
      <c r="C3" s="32"/>
      <c r="D3" s="32"/>
      <c r="E3" s="32"/>
      <c r="F3" s="32"/>
      <c r="G3" s="32"/>
      <c r="H3" s="33"/>
    </row>
    <row r="4" spans="1:8" ht="15">
      <c r="A4" s="23" t="s">
        <v>43</v>
      </c>
      <c r="B4" s="34" t="s">
        <v>45</v>
      </c>
      <c r="C4" s="34"/>
      <c r="D4" s="34"/>
      <c r="E4" s="34"/>
      <c r="F4" s="34"/>
      <c r="G4" s="34"/>
      <c r="H4" s="35"/>
    </row>
    <row r="5" spans="1:8" ht="15.95" customHeight="1">
      <c r="A5" s="38" t="s">
        <v>33</v>
      </c>
      <c r="B5" s="39"/>
      <c r="C5" s="3"/>
      <c r="D5" s="3"/>
      <c r="E5" s="3"/>
      <c r="F5" s="3"/>
      <c r="G5" s="40">
        <f>H27</f>
        <v>0</v>
      </c>
      <c r="H5" s="41"/>
    </row>
    <row r="6" spans="1:8" ht="15.95" customHeight="1">
      <c r="A6" s="38" t="s">
        <v>19</v>
      </c>
      <c r="B6" s="39"/>
      <c r="C6" s="3"/>
      <c r="D6" s="3"/>
      <c r="E6" s="3"/>
      <c r="F6" s="3"/>
      <c r="G6" s="40">
        <f>H42</f>
        <v>0</v>
      </c>
      <c r="H6" s="41"/>
    </row>
    <row r="7" spans="1:8" ht="15.95" customHeight="1">
      <c r="A7" s="38" t="s">
        <v>20</v>
      </c>
      <c r="B7" s="39"/>
      <c r="C7" s="3"/>
      <c r="D7" s="3"/>
      <c r="E7" s="3"/>
      <c r="F7" s="3"/>
      <c r="G7" s="40">
        <f>H49</f>
        <v>0</v>
      </c>
      <c r="H7" s="41"/>
    </row>
    <row r="8" spans="1:8" ht="15.95" customHeight="1">
      <c r="A8" s="38" t="s">
        <v>32</v>
      </c>
      <c r="B8" s="39"/>
      <c r="C8" s="4"/>
      <c r="D8" s="3"/>
      <c r="E8" s="3"/>
      <c r="F8" s="3"/>
      <c r="G8" s="40">
        <f>SUM(G5:H7)</f>
        <v>0</v>
      </c>
      <c r="H8" s="41"/>
    </row>
    <row r="9" spans="1:8" ht="15.95" customHeight="1">
      <c r="A9" s="38" t="s">
        <v>16</v>
      </c>
      <c r="B9" s="39"/>
      <c r="C9" s="12">
        <v>0.21</v>
      </c>
      <c r="D9" s="3"/>
      <c r="E9" s="3"/>
      <c r="F9" s="3"/>
      <c r="G9" s="40">
        <f>ROUNDUP(G8*C9,1)</f>
        <v>0</v>
      </c>
      <c r="H9" s="41"/>
    </row>
    <row r="10" spans="1:8" ht="17.1" customHeight="1" thickBot="1">
      <c r="A10" s="36" t="s">
        <v>17</v>
      </c>
      <c r="B10" s="37"/>
      <c r="C10" s="24"/>
      <c r="D10" s="25"/>
      <c r="E10" s="25"/>
      <c r="F10" s="25"/>
      <c r="G10" s="29">
        <f>SUM(G8:H9)</f>
        <v>0</v>
      </c>
      <c r="H10" s="30"/>
    </row>
    <row r="11" spans="1:8" ht="15" customHeight="1">
      <c r="A11" s="5" t="s">
        <v>21</v>
      </c>
      <c r="B11" s="6"/>
      <c r="C11" s="7"/>
      <c r="D11" s="7"/>
      <c r="E11" s="7"/>
      <c r="F11" s="7"/>
      <c r="G11" s="7"/>
      <c r="H11" s="8"/>
    </row>
    <row r="12" spans="1:8" ht="12.95" customHeight="1">
      <c r="A12" s="13" t="s">
        <v>0</v>
      </c>
      <c r="B12" s="14" t="s">
        <v>1</v>
      </c>
      <c r="C12" s="15" t="s">
        <v>18</v>
      </c>
      <c r="D12" s="15" t="s">
        <v>39</v>
      </c>
      <c r="E12" s="15" t="s">
        <v>31</v>
      </c>
      <c r="F12" s="15" t="s">
        <v>2</v>
      </c>
      <c r="G12" s="15" t="s">
        <v>31</v>
      </c>
      <c r="H12" s="15" t="s">
        <v>3</v>
      </c>
    </row>
    <row r="13" spans="1:8" ht="15" customHeight="1">
      <c r="A13" s="16" t="s">
        <v>46</v>
      </c>
      <c r="B13" s="17" t="s">
        <v>5</v>
      </c>
      <c r="C13" s="18">
        <v>12</v>
      </c>
      <c r="D13" s="46">
        <v>0</v>
      </c>
      <c r="E13" s="18">
        <f>C13*D13</f>
        <v>0</v>
      </c>
      <c r="F13" s="46">
        <v>0</v>
      </c>
      <c r="G13" s="18">
        <f>C13*F13</f>
        <v>0</v>
      </c>
      <c r="H13" s="18">
        <f>E13+G13</f>
        <v>0</v>
      </c>
    </row>
    <row r="14" spans="1:8" ht="15" customHeight="1">
      <c r="A14" s="16" t="s">
        <v>47</v>
      </c>
      <c r="B14" s="17" t="s">
        <v>5</v>
      </c>
      <c r="C14" s="18">
        <v>12</v>
      </c>
      <c r="D14" s="46">
        <v>0</v>
      </c>
      <c r="E14" s="18">
        <f aca="true" t="shared" si="0" ref="E14:E26">C14*D14</f>
        <v>0</v>
      </c>
      <c r="F14" s="46">
        <v>0</v>
      </c>
      <c r="G14" s="18">
        <f aca="true" t="shared" si="1" ref="G14:G26">C14*F14</f>
        <v>0</v>
      </c>
      <c r="H14" s="18">
        <f aca="true" t="shared" si="2" ref="H14:H26">E14+G14</f>
        <v>0</v>
      </c>
    </row>
    <row r="15" spans="1:8" ht="30" customHeight="1">
      <c r="A15" s="43" t="s">
        <v>48</v>
      </c>
      <c r="B15" s="17" t="s">
        <v>5</v>
      </c>
      <c r="C15" s="18">
        <v>12</v>
      </c>
      <c r="D15" s="46">
        <v>0</v>
      </c>
      <c r="E15" s="18">
        <f t="shared" si="0"/>
        <v>0</v>
      </c>
      <c r="F15" s="46">
        <v>0</v>
      </c>
      <c r="G15" s="18">
        <f t="shared" si="1"/>
        <v>0</v>
      </c>
      <c r="H15" s="18">
        <f t="shared" si="2"/>
        <v>0</v>
      </c>
    </row>
    <row r="16" spans="1:8" ht="15" customHeight="1">
      <c r="A16" s="16" t="s">
        <v>28</v>
      </c>
      <c r="B16" s="17" t="s">
        <v>5</v>
      </c>
      <c r="C16" s="18">
        <v>12</v>
      </c>
      <c r="D16" s="46">
        <v>0</v>
      </c>
      <c r="E16" s="18">
        <f t="shared" si="0"/>
        <v>0</v>
      </c>
      <c r="F16" s="46">
        <v>0</v>
      </c>
      <c r="G16" s="18">
        <f t="shared" si="1"/>
        <v>0</v>
      </c>
      <c r="H16" s="18">
        <f t="shared" si="2"/>
        <v>0</v>
      </c>
    </row>
    <row r="17" spans="1:8" ht="15" customHeight="1">
      <c r="A17" s="16" t="s">
        <v>29</v>
      </c>
      <c r="B17" s="17" t="s">
        <v>5</v>
      </c>
      <c r="C17" s="18">
        <v>1</v>
      </c>
      <c r="D17" s="46">
        <v>0</v>
      </c>
      <c r="E17" s="18">
        <f t="shared" si="0"/>
        <v>0</v>
      </c>
      <c r="F17" s="46">
        <v>0</v>
      </c>
      <c r="G17" s="18">
        <f t="shared" si="1"/>
        <v>0</v>
      </c>
      <c r="H17" s="18">
        <f t="shared" si="2"/>
        <v>0</v>
      </c>
    </row>
    <row r="18" spans="1:8" ht="15" customHeight="1">
      <c r="A18" s="16" t="s">
        <v>6</v>
      </c>
      <c r="B18" s="17" t="s">
        <v>4</v>
      </c>
      <c r="C18" s="18">
        <v>520</v>
      </c>
      <c r="D18" s="46">
        <v>0</v>
      </c>
      <c r="E18" s="18">
        <f t="shared" si="0"/>
        <v>0</v>
      </c>
      <c r="F18" s="46">
        <v>0</v>
      </c>
      <c r="G18" s="18">
        <f t="shared" si="1"/>
        <v>0</v>
      </c>
      <c r="H18" s="18">
        <f t="shared" si="2"/>
        <v>0</v>
      </c>
    </row>
    <row r="19" spans="1:8" ht="15" customHeight="1">
      <c r="A19" s="16" t="s">
        <v>7</v>
      </c>
      <c r="B19" s="17" t="s">
        <v>4</v>
      </c>
      <c r="C19" s="18">
        <v>90</v>
      </c>
      <c r="D19" s="46">
        <v>0</v>
      </c>
      <c r="E19" s="18">
        <f t="shared" si="0"/>
        <v>0</v>
      </c>
      <c r="F19" s="46">
        <v>0</v>
      </c>
      <c r="G19" s="18">
        <f t="shared" si="1"/>
        <v>0</v>
      </c>
      <c r="H19" s="18">
        <f t="shared" si="2"/>
        <v>0</v>
      </c>
    </row>
    <row r="20" spans="1:8" ht="15" customHeight="1">
      <c r="A20" s="16" t="s">
        <v>50</v>
      </c>
      <c r="B20" s="17" t="s">
        <v>4</v>
      </c>
      <c r="C20" s="18">
        <v>390</v>
      </c>
      <c r="D20" s="46">
        <v>0</v>
      </c>
      <c r="E20" s="18">
        <f t="shared" si="0"/>
        <v>0</v>
      </c>
      <c r="F20" s="46">
        <v>0</v>
      </c>
      <c r="G20" s="18">
        <f t="shared" si="1"/>
        <v>0</v>
      </c>
      <c r="H20" s="18">
        <f t="shared" si="2"/>
        <v>0</v>
      </c>
    </row>
    <row r="21" spans="1:8" ht="15" customHeight="1">
      <c r="A21" s="16" t="s">
        <v>63</v>
      </c>
      <c r="B21" s="17" t="s">
        <v>5</v>
      </c>
      <c r="C21" s="18">
        <v>1</v>
      </c>
      <c r="D21" s="46">
        <v>0</v>
      </c>
      <c r="E21" s="18">
        <f t="shared" si="0"/>
        <v>0</v>
      </c>
      <c r="F21" s="46">
        <v>0</v>
      </c>
      <c r="G21" s="18">
        <f t="shared" si="1"/>
        <v>0</v>
      </c>
      <c r="H21" s="18">
        <f t="shared" si="2"/>
        <v>0</v>
      </c>
    </row>
    <row r="22" spans="1:8" ht="15" customHeight="1">
      <c r="A22" s="16" t="s">
        <v>8</v>
      </c>
      <c r="B22" s="17" t="s">
        <v>9</v>
      </c>
      <c r="C22" s="18">
        <v>6</v>
      </c>
      <c r="D22" s="46">
        <v>0</v>
      </c>
      <c r="E22" s="18">
        <f t="shared" si="0"/>
        <v>0</v>
      </c>
      <c r="F22" s="46">
        <v>0</v>
      </c>
      <c r="G22" s="18">
        <f t="shared" si="1"/>
        <v>0</v>
      </c>
      <c r="H22" s="18">
        <f t="shared" si="2"/>
        <v>0</v>
      </c>
    </row>
    <row r="23" spans="1:8" ht="15" customHeight="1">
      <c r="A23" s="16" t="s">
        <v>10</v>
      </c>
      <c r="B23" s="17" t="s">
        <v>34</v>
      </c>
      <c r="C23" s="18">
        <v>200</v>
      </c>
      <c r="D23" s="46">
        <v>0</v>
      </c>
      <c r="E23" s="18">
        <f t="shared" si="0"/>
        <v>0</v>
      </c>
      <c r="F23" s="46">
        <v>0</v>
      </c>
      <c r="G23" s="18">
        <f t="shared" si="1"/>
        <v>0</v>
      </c>
      <c r="H23" s="18">
        <f t="shared" si="2"/>
        <v>0</v>
      </c>
    </row>
    <row r="24" spans="1:8" ht="15" customHeight="1">
      <c r="A24" s="16" t="s">
        <v>36</v>
      </c>
      <c r="B24" s="17" t="s">
        <v>5</v>
      </c>
      <c r="C24" s="18">
        <v>9</v>
      </c>
      <c r="D24" s="18"/>
      <c r="E24" s="18"/>
      <c r="F24" s="46">
        <v>0</v>
      </c>
      <c r="G24" s="18">
        <f t="shared" si="1"/>
        <v>0</v>
      </c>
      <c r="H24" s="18">
        <f t="shared" si="2"/>
        <v>0</v>
      </c>
    </row>
    <row r="25" spans="1:8" ht="15" customHeight="1">
      <c r="A25" s="16" t="s">
        <v>55</v>
      </c>
      <c r="B25" s="17" t="s">
        <v>5</v>
      </c>
      <c r="C25" s="18">
        <v>12</v>
      </c>
      <c r="D25" s="46">
        <v>0</v>
      </c>
      <c r="E25" s="18">
        <f t="shared" si="0"/>
        <v>0</v>
      </c>
      <c r="F25" s="46">
        <v>0</v>
      </c>
      <c r="G25" s="18">
        <f t="shared" si="1"/>
        <v>0</v>
      </c>
      <c r="H25" s="18">
        <f t="shared" si="2"/>
        <v>0</v>
      </c>
    </row>
    <row r="26" spans="1:8" ht="15" customHeight="1">
      <c r="A26" s="16" t="s">
        <v>60</v>
      </c>
      <c r="B26" s="17" t="s">
        <v>5</v>
      </c>
      <c r="C26" s="18">
        <v>12</v>
      </c>
      <c r="D26" s="46">
        <v>0</v>
      </c>
      <c r="E26" s="18">
        <f t="shared" si="0"/>
        <v>0</v>
      </c>
      <c r="F26" s="46">
        <v>0</v>
      </c>
      <c r="G26" s="18">
        <f t="shared" si="1"/>
        <v>0</v>
      </c>
      <c r="H26" s="18">
        <f t="shared" si="2"/>
        <v>0</v>
      </c>
    </row>
    <row r="27" spans="1:8" ht="15" customHeight="1">
      <c r="A27" s="19" t="s">
        <v>23</v>
      </c>
      <c r="B27" s="20"/>
      <c r="C27" s="21"/>
      <c r="D27" s="21"/>
      <c r="E27" s="21"/>
      <c r="F27" s="21"/>
      <c r="G27" s="21"/>
      <c r="H27" s="22">
        <f>SUM(H13:H26)</f>
        <v>0</v>
      </c>
    </row>
    <row r="28" spans="1:8" ht="15" customHeight="1">
      <c r="A28" s="5" t="s">
        <v>22</v>
      </c>
      <c r="B28" s="9"/>
      <c r="C28" s="10"/>
      <c r="D28" s="10"/>
      <c r="E28" s="10"/>
      <c r="F28" s="10"/>
      <c r="G28" s="10"/>
      <c r="H28" s="11"/>
    </row>
    <row r="29" spans="1:8" ht="12.95" customHeight="1">
      <c r="A29" s="13" t="s">
        <v>0</v>
      </c>
      <c r="B29" s="14" t="s">
        <v>1</v>
      </c>
      <c r="C29" s="15" t="s">
        <v>18</v>
      </c>
      <c r="D29" s="15" t="s">
        <v>37</v>
      </c>
      <c r="E29" s="15" t="s">
        <v>31</v>
      </c>
      <c r="F29" s="15" t="s">
        <v>2</v>
      </c>
      <c r="G29" s="15" t="s">
        <v>31</v>
      </c>
      <c r="H29" s="15" t="s">
        <v>3</v>
      </c>
    </row>
    <row r="30" spans="1:8" ht="15" customHeight="1">
      <c r="A30" s="16" t="s">
        <v>41</v>
      </c>
      <c r="B30" s="17" t="s">
        <v>4</v>
      </c>
      <c r="C30" s="18">
        <v>15</v>
      </c>
      <c r="D30" s="18"/>
      <c r="E30" s="18"/>
      <c r="F30" s="46">
        <v>0</v>
      </c>
      <c r="G30" s="18">
        <f aca="true" t="shared" si="3" ref="G30:G41">C30*F30</f>
        <v>0</v>
      </c>
      <c r="H30" s="18">
        <f aca="true" t="shared" si="4" ref="H30:H41">E30+G30</f>
        <v>0</v>
      </c>
    </row>
    <row r="31" spans="1:8" ht="15" customHeight="1">
      <c r="A31" s="16" t="s">
        <v>62</v>
      </c>
      <c r="B31" s="17" t="s">
        <v>4</v>
      </c>
      <c r="C31" s="18">
        <v>286</v>
      </c>
      <c r="D31" s="18"/>
      <c r="E31" s="18"/>
      <c r="F31" s="46">
        <v>0</v>
      </c>
      <c r="G31" s="18">
        <f t="shared" si="3"/>
        <v>0</v>
      </c>
      <c r="H31" s="18">
        <f t="shared" si="4"/>
        <v>0</v>
      </c>
    </row>
    <row r="32" spans="1:8" ht="15" customHeight="1">
      <c r="A32" s="16" t="s">
        <v>49</v>
      </c>
      <c r="B32" s="17" t="s">
        <v>4</v>
      </c>
      <c r="C32" s="18">
        <v>70</v>
      </c>
      <c r="D32" s="18"/>
      <c r="E32" s="18"/>
      <c r="F32" s="46">
        <v>0</v>
      </c>
      <c r="G32" s="18">
        <f t="shared" si="3"/>
        <v>0</v>
      </c>
      <c r="H32" s="18">
        <f t="shared" si="4"/>
        <v>0</v>
      </c>
    </row>
    <row r="33" spans="1:8" ht="15" customHeight="1">
      <c r="A33" s="16" t="s">
        <v>42</v>
      </c>
      <c r="B33" s="17" t="s">
        <v>4</v>
      </c>
      <c r="C33" s="18">
        <v>6</v>
      </c>
      <c r="D33" s="18"/>
      <c r="E33" s="18"/>
      <c r="F33" s="46">
        <v>0</v>
      </c>
      <c r="G33" s="18">
        <f>C33*F33</f>
        <v>0</v>
      </c>
      <c r="H33" s="18">
        <f>E33+G33</f>
        <v>0</v>
      </c>
    </row>
    <row r="34" spans="1:8" ht="15" customHeight="1">
      <c r="A34" s="16" t="s">
        <v>54</v>
      </c>
      <c r="B34" s="17" t="s">
        <v>5</v>
      </c>
      <c r="C34" s="18">
        <v>12</v>
      </c>
      <c r="D34" s="46">
        <v>0</v>
      </c>
      <c r="E34" s="18">
        <f aca="true" t="shared" si="5" ref="E30:E41">C34*D34</f>
        <v>0</v>
      </c>
      <c r="F34" s="46">
        <v>0</v>
      </c>
      <c r="G34" s="18">
        <f t="shared" si="3"/>
        <v>0</v>
      </c>
      <c r="H34" s="18">
        <f t="shared" si="4"/>
        <v>0</v>
      </c>
    </row>
    <row r="35" spans="1:8" ht="15" customHeight="1">
      <c r="A35" s="16" t="s">
        <v>51</v>
      </c>
      <c r="B35" s="17" t="s">
        <v>4</v>
      </c>
      <c r="C35" s="18">
        <v>200</v>
      </c>
      <c r="D35" s="46">
        <v>0</v>
      </c>
      <c r="E35" s="18">
        <f t="shared" si="5"/>
        <v>0</v>
      </c>
      <c r="F35" s="46">
        <v>0</v>
      </c>
      <c r="G35" s="18">
        <f t="shared" si="3"/>
        <v>0</v>
      </c>
      <c r="H35" s="18">
        <f t="shared" si="4"/>
        <v>0</v>
      </c>
    </row>
    <row r="36" spans="1:8" ht="15" customHeight="1">
      <c r="A36" s="16" t="s">
        <v>53</v>
      </c>
      <c r="B36" s="17" t="s">
        <v>52</v>
      </c>
      <c r="C36" s="18">
        <v>15</v>
      </c>
      <c r="D36" s="46">
        <v>0</v>
      </c>
      <c r="E36" s="18">
        <f t="shared" si="5"/>
        <v>0</v>
      </c>
      <c r="F36" s="46">
        <v>0</v>
      </c>
      <c r="G36" s="18">
        <f t="shared" si="3"/>
        <v>0</v>
      </c>
      <c r="H36" s="18">
        <f t="shared" si="4"/>
        <v>0</v>
      </c>
    </row>
    <row r="37" spans="1:8" ht="15" customHeight="1">
      <c r="A37" s="16" t="s">
        <v>56</v>
      </c>
      <c r="B37" s="17" t="s">
        <v>52</v>
      </c>
      <c r="C37" s="18">
        <v>105</v>
      </c>
      <c r="D37" s="46">
        <v>0</v>
      </c>
      <c r="E37" s="18">
        <f t="shared" si="5"/>
        <v>0</v>
      </c>
      <c r="F37" s="46">
        <v>0</v>
      </c>
      <c r="G37" s="18">
        <f t="shared" si="3"/>
        <v>0</v>
      </c>
      <c r="H37" s="18">
        <f t="shared" si="4"/>
        <v>0</v>
      </c>
    </row>
    <row r="38" spans="1:8" ht="15" customHeight="1">
      <c r="A38" s="16" t="s">
        <v>57</v>
      </c>
      <c r="B38" s="17" t="s">
        <v>58</v>
      </c>
      <c r="C38" s="18">
        <v>30</v>
      </c>
      <c r="D38" s="18"/>
      <c r="E38" s="18"/>
      <c r="F38" s="46">
        <v>0</v>
      </c>
      <c r="G38" s="18">
        <f t="shared" si="3"/>
        <v>0</v>
      </c>
      <c r="H38" s="18">
        <f t="shared" si="4"/>
        <v>0</v>
      </c>
    </row>
    <row r="39" spans="1:8" ht="15" customHeight="1">
      <c r="A39" s="16" t="s">
        <v>30</v>
      </c>
      <c r="B39" s="17" t="s">
        <v>5</v>
      </c>
      <c r="C39" s="18">
        <v>5</v>
      </c>
      <c r="D39" s="46">
        <v>0</v>
      </c>
      <c r="E39" s="18">
        <f t="shared" si="5"/>
        <v>0</v>
      </c>
      <c r="F39" s="46">
        <v>0</v>
      </c>
      <c r="G39" s="18">
        <f t="shared" si="3"/>
        <v>0</v>
      </c>
      <c r="H39" s="18">
        <f t="shared" si="4"/>
        <v>0</v>
      </c>
    </row>
    <row r="40" spans="1:8" ht="15" customHeight="1">
      <c r="A40" s="16" t="s">
        <v>59</v>
      </c>
      <c r="B40" s="17" t="s">
        <v>58</v>
      </c>
      <c r="C40" s="18">
        <v>30</v>
      </c>
      <c r="D40" s="18"/>
      <c r="E40" s="18"/>
      <c r="F40" s="46">
        <v>0</v>
      </c>
      <c r="G40" s="18">
        <f t="shared" si="3"/>
        <v>0</v>
      </c>
      <c r="H40" s="18">
        <f t="shared" si="4"/>
        <v>0</v>
      </c>
    </row>
    <row r="41" spans="1:8" ht="15" customHeight="1">
      <c r="A41" s="16" t="s">
        <v>40</v>
      </c>
      <c r="B41" s="17" t="s">
        <v>27</v>
      </c>
      <c r="C41" s="18">
        <v>12</v>
      </c>
      <c r="D41" s="18"/>
      <c r="E41" s="18"/>
      <c r="F41" s="46">
        <v>0</v>
      </c>
      <c r="G41" s="18">
        <f t="shared" si="3"/>
        <v>0</v>
      </c>
      <c r="H41" s="18">
        <f t="shared" si="4"/>
        <v>0</v>
      </c>
    </row>
    <row r="42" spans="1:8" ht="15" customHeight="1">
      <c r="A42" s="19" t="s">
        <v>24</v>
      </c>
      <c r="B42" s="20"/>
      <c r="C42" s="21"/>
      <c r="D42" s="21"/>
      <c r="E42" s="21"/>
      <c r="F42" s="21"/>
      <c r="G42" s="21"/>
      <c r="H42" s="22">
        <f>SUM(H30:H41)</f>
        <v>0</v>
      </c>
    </row>
    <row r="43" spans="1:8" ht="15" customHeight="1">
      <c r="A43" s="5" t="s">
        <v>25</v>
      </c>
      <c r="B43" s="6"/>
      <c r="C43" s="7"/>
      <c r="D43" s="7"/>
      <c r="E43" s="7"/>
      <c r="F43" s="7"/>
      <c r="G43" s="7"/>
      <c r="H43" s="8"/>
    </row>
    <row r="44" spans="1:8" ht="12.95" customHeight="1">
      <c r="A44" s="13" t="s">
        <v>0</v>
      </c>
      <c r="B44" s="14" t="s">
        <v>1</v>
      </c>
      <c r="C44" s="15" t="s">
        <v>18</v>
      </c>
      <c r="D44" s="15" t="s">
        <v>37</v>
      </c>
      <c r="E44" s="15" t="s">
        <v>31</v>
      </c>
      <c r="F44" s="15" t="s">
        <v>2</v>
      </c>
      <c r="G44" s="15" t="s">
        <v>31</v>
      </c>
      <c r="H44" s="15" t="s">
        <v>3</v>
      </c>
    </row>
    <row r="45" spans="1:8" ht="15" customHeight="1">
      <c r="A45" s="16" t="s">
        <v>11</v>
      </c>
      <c r="B45" s="17" t="s">
        <v>12</v>
      </c>
      <c r="C45" s="18">
        <v>7</v>
      </c>
      <c r="D45" s="18"/>
      <c r="E45" s="18"/>
      <c r="F45" s="46">
        <v>0</v>
      </c>
      <c r="G45" s="18">
        <f>C45*F45</f>
        <v>0</v>
      </c>
      <c r="H45" s="18">
        <f>E45+G45</f>
        <v>0</v>
      </c>
    </row>
    <row r="46" spans="1:8" ht="15" customHeight="1">
      <c r="A46" s="16" t="s">
        <v>13</v>
      </c>
      <c r="B46" s="17" t="s">
        <v>14</v>
      </c>
      <c r="C46" s="18">
        <v>4</v>
      </c>
      <c r="D46" s="18"/>
      <c r="E46" s="18"/>
      <c r="F46" s="46">
        <v>0</v>
      </c>
      <c r="G46" s="18">
        <f>C46*F46</f>
        <v>0</v>
      </c>
      <c r="H46" s="18">
        <f>E46+G46</f>
        <v>0</v>
      </c>
    </row>
    <row r="47" spans="1:8" ht="15" customHeight="1">
      <c r="A47" s="16" t="s">
        <v>26</v>
      </c>
      <c r="B47" s="17" t="s">
        <v>35</v>
      </c>
      <c r="C47" s="18">
        <v>360</v>
      </c>
      <c r="D47" s="18"/>
      <c r="E47" s="18"/>
      <c r="F47" s="46">
        <v>0</v>
      </c>
      <c r="G47" s="18">
        <f>C47*F47</f>
        <v>0</v>
      </c>
      <c r="H47" s="18">
        <f>E47+G47</f>
        <v>0</v>
      </c>
    </row>
    <row r="48" spans="1:8" ht="15" customHeight="1">
      <c r="A48" s="16" t="s">
        <v>15</v>
      </c>
      <c r="B48" s="17" t="s">
        <v>14</v>
      </c>
      <c r="C48" s="18">
        <v>1</v>
      </c>
      <c r="D48" s="46">
        <v>0</v>
      </c>
      <c r="E48" s="18">
        <f>C48*D48</f>
        <v>0</v>
      </c>
      <c r="F48" s="18"/>
      <c r="G48" s="18"/>
      <c r="H48" s="18">
        <f>E48+G48</f>
        <v>0</v>
      </c>
    </row>
    <row r="49" spans="1:8" ht="15" customHeight="1">
      <c r="A49" s="19" t="s">
        <v>38</v>
      </c>
      <c r="B49" s="20"/>
      <c r="C49" s="21"/>
      <c r="D49" s="21"/>
      <c r="E49" s="21"/>
      <c r="F49" s="21"/>
      <c r="G49" s="21"/>
      <c r="H49" s="22">
        <f>SUM(H45:H48)</f>
        <v>0</v>
      </c>
    </row>
    <row r="51" spans="1:2" ht="15">
      <c r="A51" s="28" t="s">
        <v>44</v>
      </c>
      <c r="B51" s="27"/>
    </row>
    <row r="52" spans="1:5" ht="59.25" customHeight="1">
      <c r="A52" s="44" t="s">
        <v>65</v>
      </c>
      <c r="B52" s="45"/>
      <c r="C52" s="45"/>
      <c r="D52" s="45"/>
      <c r="E52" s="45"/>
    </row>
    <row r="53" ht="24" customHeight="1">
      <c r="A53" s="26"/>
    </row>
    <row r="54" ht="84" customHeight="1">
      <c r="A54" s="26"/>
    </row>
  </sheetData>
  <mergeCells count="14">
    <mergeCell ref="G10:H10"/>
    <mergeCell ref="A3:H3"/>
    <mergeCell ref="B4:H4"/>
    <mergeCell ref="A10:B10"/>
    <mergeCell ref="A5:B5"/>
    <mergeCell ref="A6:B6"/>
    <mergeCell ref="A7:B7"/>
    <mergeCell ref="A8:B8"/>
    <mergeCell ref="A9:B9"/>
    <mergeCell ref="G5:H5"/>
    <mergeCell ref="G6:H6"/>
    <mergeCell ref="G7:H7"/>
    <mergeCell ref="G8:H8"/>
    <mergeCell ref="G9:H9"/>
  </mergeCells>
  <printOptions horizontalCentered="1"/>
  <pageMargins left="0.4330708661417323" right="0.2362204724409449" top="0.35433070866141736" bottom="0.5511811023622047" header="0.11811023622047245" footer="0.118110236220472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Osečná</dc:creator>
  <cp:keywords/>
  <dc:description/>
  <cp:lastModifiedBy>Bc. Jiří Tillner</cp:lastModifiedBy>
  <cp:lastPrinted>2018-03-22T18:30:24Z</cp:lastPrinted>
  <dcterms:created xsi:type="dcterms:W3CDTF">2014-04-17T07:42:46Z</dcterms:created>
  <dcterms:modified xsi:type="dcterms:W3CDTF">2018-05-22T06:33:00Z</dcterms:modified>
  <cp:category/>
  <cp:version/>
  <cp:contentType/>
  <cp:contentStatus/>
</cp:coreProperties>
</file>