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2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<sst xmlns="http://schemas.openxmlformats.org/spreadsheetml/2006/main" count="259" uniqueCount="144">
  <si>
    <t>Vytýčení podzemních zařízení</t>
  </si>
  <si>
    <t>Revize</t>
  </si>
  <si>
    <t>Dopravní značení</t>
  </si>
  <si>
    <t>Geometrické plány pro VB</t>
  </si>
  <si>
    <t>Geodetické zaměření skutečného stavu</t>
  </si>
  <si>
    <t>Množství celkové</t>
  </si>
  <si>
    <t>MJ</t>
  </si>
  <si>
    <t>Cena jednotková</t>
  </si>
  <si>
    <t>Cena celková</t>
  </si>
  <si>
    <t>SO 01</t>
  </si>
  <si>
    <t>Montáž VO</t>
  </si>
  <si>
    <t>320</t>
  </si>
  <si>
    <t xml:space="preserve">vedení kabelové NN </t>
  </si>
  <si>
    <t>KG</t>
  </si>
  <si>
    <t>KS</t>
  </si>
  <si>
    <t>M</t>
  </si>
  <si>
    <t>1000001220</t>
  </si>
  <si>
    <t>DRAT FEZN PRUM.10MM ZEMNICI(BAL.50KG)</t>
  </si>
  <si>
    <t>NAA01</t>
  </si>
  <si>
    <t>Trubka plast. prům300mm, vč.kab.otvoru</t>
  </si>
  <si>
    <t>M3</t>
  </si>
  <si>
    <t>NAA02</t>
  </si>
  <si>
    <t>Příplatek za beton C20/25</t>
  </si>
  <si>
    <t>1000035120</t>
  </si>
  <si>
    <t>SVORKA UNIVERZALNI ELBA  669 105</t>
  </si>
  <si>
    <t>NAA03</t>
  </si>
  <si>
    <t>Stožár KL 5 - 133/60</t>
  </si>
  <si>
    <t>NAA04</t>
  </si>
  <si>
    <t>NAA05</t>
  </si>
  <si>
    <t>Stožárová svorkovnice IP54</t>
  </si>
  <si>
    <t>Datum:</t>
  </si>
  <si>
    <t>NEP01</t>
  </si>
  <si>
    <t>CYKY-J 4x16 pro VO</t>
  </si>
  <si>
    <t>NEP02</t>
  </si>
  <si>
    <t>CYKY-J 3x1,5 pro VO</t>
  </si>
  <si>
    <t>VYKOP KABEL.RYHY 50X120CM RUCNE,ZEM.TR.3</t>
  </si>
  <si>
    <t>ZAHOZ KABEL.RYHY 50X100CM RUCNE,ZEM.3</t>
  </si>
  <si>
    <t>VYKOP KABEL.RYHY 35X80 CM RUCNE,ZEM.TR.3</t>
  </si>
  <si>
    <t>VYKOP KABEL.RYHY 35X50 CM RUCNE,ZEM.TR.3</t>
  </si>
  <si>
    <t>ZAHOZ KABEL.RYHY 35X30 CM RUCNE,ZEM.TR.3</t>
  </si>
  <si>
    <t>ZAHOZ KABEL.RYHY 35X60 CM RUCNE,ZEM.TR.3</t>
  </si>
  <si>
    <t>SEJMUTI DRNU</t>
  </si>
  <si>
    <t>M2</t>
  </si>
  <si>
    <t>POLOZENI DRNU</t>
  </si>
  <si>
    <t>OSETI POVRCHU TRAVOU</t>
  </si>
  <si>
    <t>ODSTRAN.VOZOVKY ASFALT. KRYT NAD VYKOPEM</t>
  </si>
  <si>
    <t>ZRIZENI VOZOVKY ASFALT. KRYT NAD VYKOPEM</t>
  </si>
  <si>
    <t>ODSTRAN. VOZOVKY ASFALT. KRYT MIMO VYKOP</t>
  </si>
  <si>
    <t>ZRIZENI VOZOVKY ASFALT. KRYT MIMO VYKOP</t>
  </si>
  <si>
    <t>ROZBOURANI BETONOVEHO ZAKLADU</t>
  </si>
  <si>
    <t>VYKOP KABEL.RYHY 10X10 CM RUCNE ZEM.TR.3</t>
  </si>
  <si>
    <t>KAB.LOZE PISKOVE SIRE 35 CM,BEZ ZAKRYTI</t>
  </si>
  <si>
    <t>KAB.LOZE PISKOVE SIRE 50 CM,BEZ ZAKRYTI</t>
  </si>
  <si>
    <t>ZAJISTENI KABELU PRI SOUBEHU</t>
  </si>
  <si>
    <t>ZAJISTENI KABELU PRI KRIZENI</t>
  </si>
  <si>
    <t>ZAJISTENI POTRUBI PRI KRIZENI</t>
  </si>
  <si>
    <t>ZRIZENI A ODSTRANENI PROVIZORNI LAVKY</t>
  </si>
  <si>
    <t>TRUBKA KORUG. PE KORUFLEX 160/135 OHEBNA</t>
  </si>
  <si>
    <t>PRIPL.NA ZATAH. KABELU V OCHRANNE TRUBCE</t>
  </si>
  <si>
    <t>ZAHOZ KABEL.RYHY 10X10 CM RUCNE,ZEM.TR.3</t>
  </si>
  <si>
    <t>NAKLADANI VYKOPKU DO 100M3,ZEM.1-4</t>
  </si>
  <si>
    <t>NALOZENI SUTE NA DOPRAVNI PROSTREDEK</t>
  </si>
  <si>
    <t>T</t>
  </si>
  <si>
    <t>PDQA67A</t>
  </si>
  <si>
    <t>UZEMNENI V ZEMI-DRAT FEZN 10MM</t>
  </si>
  <si>
    <t>TYC ZEMNICI ZPT 15,DELKA 1,5M SE SVORKOU</t>
  </si>
  <si>
    <t>SKRIN SP100/NSP1P DCK 3X160A NA SLOUP</t>
  </si>
  <si>
    <t>PRIPOJ.VOD.25MM2 NA ALFE 25/4 SR.SVOR.</t>
  </si>
  <si>
    <t>TRUBKA PANCER.OCELOVA 21MM PEVNE ULOZENA</t>
  </si>
  <si>
    <t>TRUBKA OHEBNA PVC PR.50/39,6MM VOL.ULOZ.</t>
  </si>
  <si>
    <t>UKONC.-ZAP.VOD.DO 16 MM2 SVORK.V ROZVAD.</t>
  </si>
  <si>
    <t>UKONC.KAB.DO 4X 25 BEZ TRMENU,BEZ OK</t>
  </si>
  <si>
    <t>VYKOP JAMY PRO SLOUP, KOTVU-RUCNE,TR.3-4</t>
  </si>
  <si>
    <t>ZAHOZ JAMY PRO SLOUP, KOTVU RUCNE TR.3</t>
  </si>
  <si>
    <t>ZAKL.BETON C12/15 DO5M3 DO BEDN.BEZ DOPR</t>
  </si>
  <si>
    <t>PENA03A</t>
  </si>
  <si>
    <t>HUTNENI ZEMINY STROJNE,VRSTVA 20CM</t>
  </si>
  <si>
    <t>ZNACENI SJZ KABEL.TRAS+SOUBORU-NOVA VED.</t>
  </si>
  <si>
    <t>UKONC.-ZAP.VOD.DO 2,5MM2 SVORK.V ROZVAD.</t>
  </si>
  <si>
    <t>NBA01</t>
  </si>
  <si>
    <t>Montáž světelného kompletu</t>
  </si>
  <si>
    <t>HOD</t>
  </si>
  <si>
    <t>NBA02</t>
  </si>
  <si>
    <t>Práce montážní plošiny</t>
  </si>
  <si>
    <t>Kód</t>
  </si>
  <si>
    <t>Typ práce/ materiálu</t>
  </si>
  <si>
    <t>Název</t>
  </si>
  <si>
    <t>EDA38</t>
  </si>
  <si>
    <t>EGA33</t>
  </si>
  <si>
    <t>EDA22</t>
  </si>
  <si>
    <t>EDA10</t>
  </si>
  <si>
    <t>EFA02</t>
  </si>
  <si>
    <t>EFA14</t>
  </si>
  <si>
    <t>EAA13</t>
  </si>
  <si>
    <t>EQA01</t>
  </si>
  <si>
    <t>EQA02</t>
  </si>
  <si>
    <t>MEA65</t>
  </si>
  <si>
    <t>MEA66</t>
  </si>
  <si>
    <t>MEA67</t>
  </si>
  <si>
    <t>MEA68</t>
  </si>
  <si>
    <t>ECA70</t>
  </si>
  <si>
    <t>ECA73</t>
  </si>
  <si>
    <t>EEA76</t>
  </si>
  <si>
    <t>EJA01</t>
  </si>
  <si>
    <t>EJA02</t>
  </si>
  <si>
    <t>ENA21</t>
  </si>
  <si>
    <t>ENA22</t>
  </si>
  <si>
    <t>ENA23</t>
  </si>
  <si>
    <t>ENA24</t>
  </si>
  <si>
    <t>ELA44</t>
  </si>
  <si>
    <t>CHA40</t>
  </si>
  <si>
    <t>EGA86</t>
  </si>
  <si>
    <t>KAA19</t>
  </si>
  <si>
    <t>KBA28</t>
  </si>
  <si>
    <t>DQA60</t>
  </si>
  <si>
    <t>SPOJENI UZEM.LAN FEZN 50MM UNIVERZ.SVORK</t>
  </si>
  <si>
    <t>DQA24</t>
  </si>
  <si>
    <t>DQA63</t>
  </si>
  <si>
    <t>GUMOASFALT SA K IZOL.NATER.UZEM.A SPOJU</t>
  </si>
  <si>
    <t>DQA36</t>
  </si>
  <si>
    <t>PAS BANDIMEX-UPEV. SVOD. VODICE NA SLOUP</t>
  </si>
  <si>
    <t>FQA26</t>
  </si>
  <si>
    <t>BIA90</t>
  </si>
  <si>
    <t>BAA15</t>
  </si>
  <si>
    <t>BAA38</t>
  </si>
  <si>
    <t>CIA03</t>
  </si>
  <si>
    <t>CIA68</t>
  </si>
  <si>
    <t>EBA04</t>
  </si>
  <si>
    <t>EBA12</t>
  </si>
  <si>
    <t>CHA33</t>
  </si>
  <si>
    <t>DQA37</t>
  </si>
  <si>
    <t>SVORKA SROUB. PRIPOJOVACI SP1 NA KONSTR</t>
  </si>
  <si>
    <t>CIA01</t>
  </si>
  <si>
    <t>Svítidlo LED NW, 3100lm / 27W, CRI 70</t>
  </si>
  <si>
    <t>K</t>
  </si>
  <si>
    <t>Geodetické vytýčení před zahájením stavby</t>
  </si>
  <si>
    <t>SOUPIS PRACÍ</t>
  </si>
  <si>
    <t>Název stavby: Veřejné osvětlení - K Vysílači</t>
  </si>
  <si>
    <t>Uchazeč:</t>
  </si>
  <si>
    <t>Vyplň údaj</t>
  </si>
  <si>
    <t>IČ:</t>
  </si>
  <si>
    <t>DIČ:</t>
  </si>
  <si>
    <t>Celkem bez DPH</t>
  </si>
  <si>
    <t>Celkem s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</si>
</sst>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0.0;\-0.0"/>
    <numFmt numFmtId="166" formatCode="#,##0.00;\-#,##0.00"/>
    <numFmt numFmtId="167" formatCode="#,##0.0;\-#,##0.0"/>
    <numFmt numFmtId="168" formatCode="mm/dd/yyyy"/>
    <numFmt numFmtId="169" formatCode="#,##0.000;\-#,##0.000"/>
  </numFmts>
  <fonts count="41"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9" fontId="0" fillId="0" borderId="12" xfId="0" applyNumberFormat="1" applyFont="1" applyBorder="1" applyAlignment="1" applyProtection="1">
      <alignment horizontal="right" vertical="center"/>
      <protection/>
    </xf>
    <xf numFmtId="166" fontId="0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69" fontId="5" fillId="0" borderId="12" xfId="0" applyNumberFormat="1" applyFont="1" applyBorder="1" applyAlignment="1" applyProtection="1">
      <alignment horizontal="right" vertical="center"/>
      <protection/>
    </xf>
    <xf numFmtId="166" fontId="5" fillId="34" borderId="12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6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166" fontId="6" fillId="0" borderId="17" xfId="0" applyNumberFormat="1" applyFont="1" applyBorder="1" applyAlignment="1" applyProtection="1">
      <alignment horizontal="right" vertical="top"/>
      <protection/>
    </xf>
    <xf numFmtId="4" fontId="6" fillId="0" borderId="17" xfId="0" applyNumberFormat="1" applyFont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14" fontId="4" fillId="35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68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left" vertical="center"/>
      <protection/>
    </xf>
    <xf numFmtId="0" fontId="0" fillId="37" borderId="12" xfId="0" applyFont="1" applyFill="1" applyBorder="1" applyAlignment="1" applyProtection="1">
      <alignment horizontal="left" vertical="center"/>
      <protection/>
    </xf>
    <xf numFmtId="0" fontId="4" fillId="37" borderId="12" xfId="0" applyFont="1" applyFill="1" applyBorder="1" applyAlignment="1" applyProtection="1">
      <alignment horizontal="left" vertical="center" wrapText="1"/>
      <protection/>
    </xf>
    <xf numFmtId="0" fontId="0" fillId="37" borderId="13" xfId="0" applyFont="1" applyFill="1" applyBorder="1" applyAlignment="1" applyProtection="1">
      <alignment horizontal="left" vertical="center"/>
      <protection/>
    </xf>
    <xf numFmtId="166" fontId="0" fillId="34" borderId="12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G11" sqref="G11"/>
    </sheetView>
  </sheetViews>
  <sheetFormatPr defaultColWidth="11.28125" defaultRowHeight="12.75" customHeight="1"/>
  <cols>
    <col min="1" max="1" width="8.00390625" style="2" customWidth="1"/>
    <col min="2" max="2" width="6.28125" style="2" customWidth="1"/>
    <col min="3" max="3" width="47.00390625" style="2" customWidth="1"/>
    <col min="4" max="4" width="11.00390625" style="2" customWidth="1"/>
    <col min="5" max="5" width="10.7109375" style="2" customWidth="1"/>
    <col min="6" max="6" width="11.57421875" style="2" customWidth="1"/>
    <col min="7" max="7" width="18.00390625" style="2" customWidth="1"/>
    <col min="8" max="16384" width="11.28125" style="1" customWidth="1"/>
  </cols>
  <sheetData>
    <row r="1" spans="1:7" s="2" customFormat="1" ht="30" customHeight="1">
      <c r="A1" s="41" t="s">
        <v>136</v>
      </c>
      <c r="B1" s="41"/>
      <c r="C1" s="41"/>
      <c r="D1" s="24"/>
      <c r="E1" s="26"/>
      <c r="F1" s="26"/>
      <c r="G1" s="27"/>
    </row>
    <row r="2" spans="1:7" s="2" customFormat="1" ht="30" customHeight="1">
      <c r="A2" s="42" t="s">
        <v>137</v>
      </c>
      <c r="B2" s="42"/>
      <c r="C2" s="42"/>
      <c r="D2" s="25" t="s">
        <v>30</v>
      </c>
      <c r="E2" s="30"/>
      <c r="F2" s="28"/>
      <c r="G2" s="29"/>
    </row>
    <row r="3" spans="1:7" s="2" customFormat="1" ht="15" customHeight="1">
      <c r="A3" s="23" t="s">
        <v>138</v>
      </c>
      <c r="B3" s="44" t="s">
        <v>139</v>
      </c>
      <c r="C3" s="44"/>
      <c r="D3" s="25"/>
      <c r="E3" s="31"/>
      <c r="F3" s="28"/>
      <c r="G3" s="32"/>
    </row>
    <row r="4" spans="1:8" s="2" customFormat="1" ht="15" customHeight="1">
      <c r="A4" s="23" t="s">
        <v>140</v>
      </c>
      <c r="B4" s="44" t="s">
        <v>139</v>
      </c>
      <c r="C4" s="44"/>
      <c r="D4" s="43"/>
      <c r="E4" s="43"/>
      <c r="F4" s="43"/>
      <c r="G4" s="43"/>
      <c r="H4" s="14"/>
    </row>
    <row r="5" spans="1:7" s="2" customFormat="1" ht="15" customHeight="1">
      <c r="A5" s="23" t="s">
        <v>141</v>
      </c>
      <c r="B5" s="44" t="s">
        <v>139</v>
      </c>
      <c r="C5" s="44"/>
      <c r="D5" s="25"/>
      <c r="E5" s="31"/>
      <c r="F5" s="28"/>
      <c r="G5" s="33"/>
    </row>
    <row r="6" spans="1:7" s="2" customFormat="1" ht="15" customHeight="1">
      <c r="A6" s="42"/>
      <c r="B6" s="42"/>
      <c r="C6" s="42"/>
      <c r="D6" s="25"/>
      <c r="E6" s="31"/>
      <c r="F6" s="28"/>
      <c r="G6" s="33"/>
    </row>
    <row r="7" spans="1:7" s="2" customFormat="1" ht="3" customHeight="1">
      <c r="A7" s="3"/>
      <c r="B7" s="4"/>
      <c r="C7" s="4"/>
      <c r="D7" s="4"/>
      <c r="E7" s="4"/>
      <c r="F7" s="4"/>
      <c r="G7" s="5"/>
    </row>
    <row r="8" spans="1:7" s="2" customFormat="1" ht="53.25" customHeight="1">
      <c r="A8" s="34" t="s">
        <v>84</v>
      </c>
      <c r="B8" s="35" t="s">
        <v>85</v>
      </c>
      <c r="C8" s="34" t="s">
        <v>86</v>
      </c>
      <c r="D8" s="34" t="s">
        <v>5</v>
      </c>
      <c r="E8" s="34" t="s">
        <v>6</v>
      </c>
      <c r="F8" s="34" t="s">
        <v>7</v>
      </c>
      <c r="G8" s="34" t="s">
        <v>8</v>
      </c>
    </row>
    <row r="9" spans="1:7" s="12" customFormat="1" ht="15" customHeight="1">
      <c r="A9" s="36" t="s">
        <v>9</v>
      </c>
      <c r="B9" s="37"/>
      <c r="C9" s="38" t="s">
        <v>10</v>
      </c>
      <c r="D9" s="37"/>
      <c r="E9" s="37"/>
      <c r="F9" s="37"/>
      <c r="G9" s="39"/>
    </row>
    <row r="10" spans="1:7" s="12" customFormat="1" ht="15" customHeight="1">
      <c r="A10" s="7" t="s">
        <v>11</v>
      </c>
      <c r="B10" s="6"/>
      <c r="C10" s="7" t="s">
        <v>12</v>
      </c>
      <c r="D10" s="6"/>
      <c r="E10" s="6"/>
      <c r="F10" s="6"/>
      <c r="G10" s="8"/>
    </row>
    <row r="11" spans="1:7" s="12" customFormat="1" ht="15" customHeight="1">
      <c r="A11" s="9" t="s">
        <v>87</v>
      </c>
      <c r="B11" s="9" t="s">
        <v>15</v>
      </c>
      <c r="C11" s="9" t="s">
        <v>35</v>
      </c>
      <c r="D11" s="10">
        <v>5</v>
      </c>
      <c r="E11" s="9" t="s">
        <v>15</v>
      </c>
      <c r="F11" s="40">
        <v>0</v>
      </c>
      <c r="G11" s="11">
        <f>SUM(D11*F11)</f>
        <v>0</v>
      </c>
    </row>
    <row r="12" spans="1:7" s="12" customFormat="1" ht="15" customHeight="1">
      <c r="A12" s="9" t="s">
        <v>88</v>
      </c>
      <c r="B12" s="9" t="s">
        <v>15</v>
      </c>
      <c r="C12" s="9" t="s">
        <v>36</v>
      </c>
      <c r="D12" s="10">
        <v>5</v>
      </c>
      <c r="E12" s="9" t="s">
        <v>15</v>
      </c>
      <c r="F12" s="40">
        <v>0</v>
      </c>
      <c r="G12" s="11">
        <f aca="true" t="shared" si="0" ref="G12:G73">SUM(D12*F12)</f>
        <v>0</v>
      </c>
    </row>
    <row r="13" spans="1:7" s="12" customFormat="1" ht="15" customHeight="1">
      <c r="A13" s="9" t="s">
        <v>89</v>
      </c>
      <c r="B13" s="9" t="s">
        <v>15</v>
      </c>
      <c r="C13" s="9" t="s">
        <v>37</v>
      </c>
      <c r="D13" s="10">
        <v>66</v>
      </c>
      <c r="E13" s="9" t="s">
        <v>15</v>
      </c>
      <c r="F13" s="40">
        <v>0</v>
      </c>
      <c r="G13" s="11">
        <f t="shared" si="0"/>
        <v>0</v>
      </c>
    </row>
    <row r="14" spans="1:7" s="12" customFormat="1" ht="15" customHeight="1">
      <c r="A14" s="9" t="s">
        <v>90</v>
      </c>
      <c r="B14" s="9" t="s">
        <v>15</v>
      </c>
      <c r="C14" s="9" t="s">
        <v>38</v>
      </c>
      <c r="D14" s="10">
        <v>167</v>
      </c>
      <c r="E14" s="9" t="s">
        <v>15</v>
      </c>
      <c r="F14" s="40">
        <v>0</v>
      </c>
      <c r="G14" s="11">
        <f t="shared" si="0"/>
        <v>0</v>
      </c>
    </row>
    <row r="15" spans="1:7" s="12" customFormat="1" ht="15" customHeight="1">
      <c r="A15" s="9" t="s">
        <v>91</v>
      </c>
      <c r="B15" s="9" t="s">
        <v>15</v>
      </c>
      <c r="C15" s="9" t="s">
        <v>39</v>
      </c>
      <c r="D15" s="10">
        <v>167</v>
      </c>
      <c r="E15" s="9" t="s">
        <v>15</v>
      </c>
      <c r="F15" s="40">
        <v>0</v>
      </c>
      <c r="G15" s="11">
        <f t="shared" si="0"/>
        <v>0</v>
      </c>
    </row>
    <row r="16" spans="1:7" s="12" customFormat="1" ht="15" customHeight="1">
      <c r="A16" s="9" t="s">
        <v>92</v>
      </c>
      <c r="B16" s="9" t="s">
        <v>15</v>
      </c>
      <c r="C16" s="9" t="s">
        <v>40</v>
      </c>
      <c r="D16" s="10">
        <v>66</v>
      </c>
      <c r="E16" s="9" t="s">
        <v>15</v>
      </c>
      <c r="F16" s="40">
        <v>0</v>
      </c>
      <c r="G16" s="11">
        <f t="shared" si="0"/>
        <v>0</v>
      </c>
    </row>
    <row r="17" spans="1:7" s="12" customFormat="1" ht="15" customHeight="1">
      <c r="A17" s="9" t="s">
        <v>93</v>
      </c>
      <c r="B17" s="9" t="s">
        <v>15</v>
      </c>
      <c r="C17" s="9" t="s">
        <v>41</v>
      </c>
      <c r="D17" s="10">
        <v>81.55</v>
      </c>
      <c r="E17" s="9" t="s">
        <v>42</v>
      </c>
      <c r="F17" s="40">
        <v>0</v>
      </c>
      <c r="G17" s="11">
        <f t="shared" si="0"/>
        <v>0</v>
      </c>
    </row>
    <row r="18" spans="1:7" s="12" customFormat="1" ht="15" customHeight="1">
      <c r="A18" s="9" t="s">
        <v>94</v>
      </c>
      <c r="B18" s="9" t="s">
        <v>15</v>
      </c>
      <c r="C18" s="9" t="s">
        <v>43</v>
      </c>
      <c r="D18" s="10">
        <v>81.55</v>
      </c>
      <c r="E18" s="9" t="s">
        <v>42</v>
      </c>
      <c r="F18" s="40">
        <v>0</v>
      </c>
      <c r="G18" s="11">
        <f t="shared" si="0"/>
        <v>0</v>
      </c>
    </row>
    <row r="19" spans="1:7" s="12" customFormat="1" ht="15" customHeight="1">
      <c r="A19" s="9" t="s">
        <v>95</v>
      </c>
      <c r="B19" s="9" t="s">
        <v>15</v>
      </c>
      <c r="C19" s="9" t="s">
        <v>44</v>
      </c>
      <c r="D19" s="10">
        <v>15</v>
      </c>
      <c r="E19" s="9" t="s">
        <v>42</v>
      </c>
      <c r="F19" s="40">
        <v>0</v>
      </c>
      <c r="G19" s="11">
        <f t="shared" si="0"/>
        <v>0</v>
      </c>
    </row>
    <row r="20" spans="1:7" s="12" customFormat="1" ht="24" customHeight="1">
      <c r="A20" s="9" t="s">
        <v>96</v>
      </c>
      <c r="B20" s="9" t="s">
        <v>15</v>
      </c>
      <c r="C20" s="9" t="s">
        <v>45</v>
      </c>
      <c r="D20" s="10">
        <v>2.5</v>
      </c>
      <c r="E20" s="9" t="s">
        <v>42</v>
      </c>
      <c r="F20" s="40">
        <v>0</v>
      </c>
      <c r="G20" s="11">
        <f t="shared" si="0"/>
        <v>0</v>
      </c>
    </row>
    <row r="21" spans="1:7" s="12" customFormat="1" ht="15" customHeight="1">
      <c r="A21" s="9" t="s">
        <v>97</v>
      </c>
      <c r="B21" s="9" t="s">
        <v>15</v>
      </c>
      <c r="C21" s="9" t="s">
        <v>46</v>
      </c>
      <c r="D21" s="10">
        <v>2.5</v>
      </c>
      <c r="E21" s="9" t="s">
        <v>42</v>
      </c>
      <c r="F21" s="40">
        <v>0</v>
      </c>
      <c r="G21" s="11">
        <f t="shared" si="0"/>
        <v>0</v>
      </c>
    </row>
    <row r="22" spans="1:7" s="12" customFormat="1" ht="15" customHeight="1">
      <c r="A22" s="9" t="s">
        <v>98</v>
      </c>
      <c r="B22" s="9" t="s">
        <v>15</v>
      </c>
      <c r="C22" s="9" t="s">
        <v>47</v>
      </c>
      <c r="D22" s="10">
        <v>2.5</v>
      </c>
      <c r="E22" s="9" t="s">
        <v>42</v>
      </c>
      <c r="F22" s="40">
        <v>0</v>
      </c>
      <c r="G22" s="11">
        <f t="shared" si="0"/>
        <v>0</v>
      </c>
    </row>
    <row r="23" spans="1:7" s="12" customFormat="1" ht="15" customHeight="1">
      <c r="A23" s="9" t="s">
        <v>99</v>
      </c>
      <c r="B23" s="9" t="s">
        <v>15</v>
      </c>
      <c r="C23" s="9" t="s">
        <v>48</v>
      </c>
      <c r="D23" s="10">
        <v>2.5</v>
      </c>
      <c r="E23" s="9" t="s">
        <v>42</v>
      </c>
      <c r="F23" s="40">
        <v>0</v>
      </c>
      <c r="G23" s="11">
        <f t="shared" si="0"/>
        <v>0</v>
      </c>
    </row>
    <row r="24" spans="1:7" s="12" customFormat="1" ht="15" customHeight="1">
      <c r="A24" s="9" t="s">
        <v>100</v>
      </c>
      <c r="B24" s="9" t="s">
        <v>15</v>
      </c>
      <c r="C24" s="9" t="s">
        <v>49</v>
      </c>
      <c r="D24" s="10">
        <v>0.85</v>
      </c>
      <c r="E24" s="9" t="s">
        <v>20</v>
      </c>
      <c r="F24" s="40">
        <v>0</v>
      </c>
      <c r="G24" s="11">
        <f t="shared" si="0"/>
        <v>0</v>
      </c>
    </row>
    <row r="25" spans="1:7" s="12" customFormat="1" ht="15" customHeight="1">
      <c r="A25" s="9" t="s">
        <v>101</v>
      </c>
      <c r="B25" s="9" t="s">
        <v>15</v>
      </c>
      <c r="C25" s="9" t="s">
        <v>74</v>
      </c>
      <c r="D25" s="10">
        <v>0.25</v>
      </c>
      <c r="E25" s="9" t="s">
        <v>20</v>
      </c>
      <c r="F25" s="40">
        <v>0</v>
      </c>
      <c r="G25" s="11">
        <f t="shared" si="0"/>
        <v>0</v>
      </c>
    </row>
    <row r="26" spans="1:7" s="12" customFormat="1" ht="15" customHeight="1">
      <c r="A26" s="9" t="s">
        <v>102</v>
      </c>
      <c r="B26" s="9" t="s">
        <v>15</v>
      </c>
      <c r="C26" s="9" t="s">
        <v>50</v>
      </c>
      <c r="D26" s="10">
        <v>238</v>
      </c>
      <c r="E26" s="9" t="s">
        <v>15</v>
      </c>
      <c r="F26" s="40">
        <v>0</v>
      </c>
      <c r="G26" s="11">
        <f t="shared" si="0"/>
        <v>0</v>
      </c>
    </row>
    <row r="27" spans="1:7" s="12" customFormat="1" ht="15" customHeight="1">
      <c r="A27" s="9" t="s">
        <v>103</v>
      </c>
      <c r="B27" s="9" t="s">
        <v>15</v>
      </c>
      <c r="C27" s="9" t="s">
        <v>51</v>
      </c>
      <c r="D27" s="10">
        <v>233</v>
      </c>
      <c r="E27" s="9" t="s">
        <v>15</v>
      </c>
      <c r="F27" s="40">
        <v>0</v>
      </c>
      <c r="G27" s="11">
        <f t="shared" si="0"/>
        <v>0</v>
      </c>
    </row>
    <row r="28" spans="1:7" s="12" customFormat="1" ht="15" customHeight="1">
      <c r="A28" s="9" t="s">
        <v>104</v>
      </c>
      <c r="B28" s="9" t="s">
        <v>15</v>
      </c>
      <c r="C28" s="9" t="s">
        <v>52</v>
      </c>
      <c r="D28" s="10">
        <v>5</v>
      </c>
      <c r="E28" s="9" t="s">
        <v>15</v>
      </c>
      <c r="F28" s="40">
        <v>0</v>
      </c>
      <c r="G28" s="11">
        <f t="shared" si="0"/>
        <v>0</v>
      </c>
    </row>
    <row r="29" spans="1:7" s="12" customFormat="1" ht="15" customHeight="1">
      <c r="A29" s="9" t="s">
        <v>105</v>
      </c>
      <c r="B29" s="9" t="s">
        <v>15</v>
      </c>
      <c r="C29" s="9" t="s">
        <v>53</v>
      </c>
      <c r="D29" s="10">
        <v>142</v>
      </c>
      <c r="E29" s="9" t="s">
        <v>15</v>
      </c>
      <c r="F29" s="40">
        <v>0</v>
      </c>
      <c r="G29" s="11">
        <f t="shared" si="0"/>
        <v>0</v>
      </c>
    </row>
    <row r="30" spans="1:7" s="12" customFormat="1" ht="15" customHeight="1">
      <c r="A30" s="9" t="s">
        <v>106</v>
      </c>
      <c r="B30" s="9" t="s">
        <v>15</v>
      </c>
      <c r="C30" s="9" t="s">
        <v>54</v>
      </c>
      <c r="D30" s="10">
        <v>5</v>
      </c>
      <c r="E30" s="9" t="s">
        <v>14</v>
      </c>
      <c r="F30" s="40">
        <v>0</v>
      </c>
      <c r="G30" s="11">
        <f t="shared" si="0"/>
        <v>0</v>
      </c>
    </row>
    <row r="31" spans="1:7" s="12" customFormat="1" ht="15" customHeight="1">
      <c r="A31" s="9" t="s">
        <v>107</v>
      </c>
      <c r="B31" s="9" t="s">
        <v>15</v>
      </c>
      <c r="C31" s="9" t="s">
        <v>55</v>
      </c>
      <c r="D31" s="10">
        <v>3</v>
      </c>
      <c r="E31" s="9" t="s">
        <v>14</v>
      </c>
      <c r="F31" s="40">
        <v>0</v>
      </c>
      <c r="G31" s="11">
        <f t="shared" si="0"/>
        <v>0</v>
      </c>
    </row>
    <row r="32" spans="1:7" s="12" customFormat="1" ht="15" customHeight="1">
      <c r="A32" s="9" t="s">
        <v>108</v>
      </c>
      <c r="B32" s="9" t="s">
        <v>15</v>
      </c>
      <c r="C32" s="9" t="s">
        <v>56</v>
      </c>
      <c r="D32" s="10">
        <v>5</v>
      </c>
      <c r="E32" s="9" t="s">
        <v>15</v>
      </c>
      <c r="F32" s="40">
        <v>0</v>
      </c>
      <c r="G32" s="11">
        <f t="shared" si="0"/>
        <v>0</v>
      </c>
    </row>
    <row r="33" spans="1:7" s="12" customFormat="1" ht="15" customHeight="1">
      <c r="A33" s="9" t="s">
        <v>109</v>
      </c>
      <c r="B33" s="9" t="s">
        <v>15</v>
      </c>
      <c r="C33" s="9" t="s">
        <v>57</v>
      </c>
      <c r="D33" s="10">
        <v>5</v>
      </c>
      <c r="E33" s="9" t="s">
        <v>15</v>
      </c>
      <c r="F33" s="40">
        <v>0</v>
      </c>
      <c r="G33" s="11">
        <f t="shared" si="0"/>
        <v>0</v>
      </c>
    </row>
    <row r="34" spans="1:7" s="12" customFormat="1" ht="15" customHeight="1">
      <c r="A34" s="9" t="s">
        <v>110</v>
      </c>
      <c r="B34" s="9" t="s">
        <v>15</v>
      </c>
      <c r="C34" s="9" t="s">
        <v>58</v>
      </c>
      <c r="D34" s="10">
        <v>167</v>
      </c>
      <c r="E34" s="9" t="s">
        <v>15</v>
      </c>
      <c r="F34" s="40">
        <v>0</v>
      </c>
      <c r="G34" s="11">
        <f t="shared" si="0"/>
        <v>0</v>
      </c>
    </row>
    <row r="35" spans="1:7" s="12" customFormat="1" ht="15" customHeight="1">
      <c r="A35" s="9" t="s">
        <v>111</v>
      </c>
      <c r="B35" s="9" t="s">
        <v>15</v>
      </c>
      <c r="C35" s="9" t="s">
        <v>59</v>
      </c>
      <c r="D35" s="10">
        <v>138</v>
      </c>
      <c r="E35" s="9" t="s">
        <v>15</v>
      </c>
      <c r="F35" s="40">
        <v>0</v>
      </c>
      <c r="G35" s="11">
        <f t="shared" si="0"/>
        <v>0</v>
      </c>
    </row>
    <row r="36" spans="1:7" s="12" customFormat="1" ht="15" customHeight="1">
      <c r="A36" s="9" t="s">
        <v>75</v>
      </c>
      <c r="B36" s="9" t="s">
        <v>15</v>
      </c>
      <c r="C36" s="9" t="s">
        <v>76</v>
      </c>
      <c r="D36" s="10">
        <v>34.395</v>
      </c>
      <c r="E36" s="9" t="s">
        <v>20</v>
      </c>
      <c r="F36" s="40">
        <v>0</v>
      </c>
      <c r="G36" s="11">
        <f t="shared" si="0"/>
        <v>0</v>
      </c>
    </row>
    <row r="37" spans="1:7" s="12" customFormat="1" ht="15" customHeight="1">
      <c r="A37" s="9" t="s">
        <v>112</v>
      </c>
      <c r="B37" s="9" t="s">
        <v>15</v>
      </c>
      <c r="C37" s="9" t="s">
        <v>60</v>
      </c>
      <c r="D37" s="10">
        <v>16.81</v>
      </c>
      <c r="E37" s="9" t="s">
        <v>20</v>
      </c>
      <c r="F37" s="40">
        <v>0</v>
      </c>
      <c r="G37" s="11">
        <f t="shared" si="0"/>
        <v>0</v>
      </c>
    </row>
    <row r="38" spans="1:7" s="12" customFormat="1" ht="15" customHeight="1">
      <c r="A38" s="9" t="s">
        <v>113</v>
      </c>
      <c r="B38" s="9" t="s">
        <v>15</v>
      </c>
      <c r="C38" s="9" t="s">
        <v>61</v>
      </c>
      <c r="D38" s="10">
        <v>1.1</v>
      </c>
      <c r="E38" s="9" t="s">
        <v>62</v>
      </c>
      <c r="F38" s="40">
        <v>0</v>
      </c>
      <c r="G38" s="11">
        <f t="shared" si="0"/>
        <v>0</v>
      </c>
    </row>
    <row r="39" spans="1:7" s="12" customFormat="1" ht="25.5" customHeight="1">
      <c r="A39" s="9" t="s">
        <v>63</v>
      </c>
      <c r="B39" s="9" t="s">
        <v>15</v>
      </c>
      <c r="C39" s="9" t="s">
        <v>64</v>
      </c>
      <c r="D39" s="10">
        <v>248.5</v>
      </c>
      <c r="E39" s="9" t="s">
        <v>15</v>
      </c>
      <c r="F39" s="40">
        <v>0</v>
      </c>
      <c r="G39" s="11">
        <f t="shared" si="0"/>
        <v>0</v>
      </c>
    </row>
    <row r="40" spans="1:7" s="12" customFormat="1" ht="25.5" customHeight="1">
      <c r="A40" s="9" t="s">
        <v>16</v>
      </c>
      <c r="B40" s="6"/>
      <c r="C40" s="9" t="s">
        <v>17</v>
      </c>
      <c r="D40" s="10">
        <v>248.5</v>
      </c>
      <c r="E40" s="9" t="s">
        <v>13</v>
      </c>
      <c r="F40" s="40">
        <v>0</v>
      </c>
      <c r="G40" s="11">
        <f t="shared" si="0"/>
        <v>0</v>
      </c>
    </row>
    <row r="41" spans="1:7" s="12" customFormat="1" ht="15" customHeight="1">
      <c r="A41" s="9" t="s">
        <v>114</v>
      </c>
      <c r="B41" s="9" t="s">
        <v>15</v>
      </c>
      <c r="C41" s="9" t="s">
        <v>115</v>
      </c>
      <c r="D41" s="10">
        <v>15</v>
      </c>
      <c r="E41" s="9" t="s">
        <v>14</v>
      </c>
      <c r="F41" s="40">
        <v>0</v>
      </c>
      <c r="G41" s="11">
        <f t="shared" si="0"/>
        <v>0</v>
      </c>
    </row>
    <row r="42" spans="1:7" s="12" customFormat="1" ht="15" customHeight="1">
      <c r="A42" s="9" t="s">
        <v>116</v>
      </c>
      <c r="B42" s="9" t="s">
        <v>15</v>
      </c>
      <c r="C42" s="9" t="s">
        <v>65</v>
      </c>
      <c r="D42" s="10">
        <v>7</v>
      </c>
      <c r="E42" s="9" t="s">
        <v>14</v>
      </c>
      <c r="F42" s="40">
        <v>0</v>
      </c>
      <c r="G42" s="11">
        <f t="shared" si="0"/>
        <v>0</v>
      </c>
    </row>
    <row r="43" spans="1:7" s="12" customFormat="1" ht="15" customHeight="1">
      <c r="A43" s="9" t="s">
        <v>117</v>
      </c>
      <c r="B43" s="9" t="s">
        <v>15</v>
      </c>
      <c r="C43" s="9" t="s">
        <v>118</v>
      </c>
      <c r="D43" s="10">
        <v>15</v>
      </c>
      <c r="E43" s="9" t="s">
        <v>13</v>
      </c>
      <c r="F43" s="40">
        <v>0</v>
      </c>
      <c r="G43" s="11">
        <f t="shared" si="0"/>
        <v>0</v>
      </c>
    </row>
    <row r="44" spans="1:7" s="12" customFormat="1" ht="15" customHeight="1">
      <c r="A44" s="9" t="s">
        <v>31</v>
      </c>
      <c r="B44" s="6"/>
      <c r="C44" s="9" t="s">
        <v>32</v>
      </c>
      <c r="D44" s="10">
        <v>267</v>
      </c>
      <c r="E44" s="9" t="s">
        <v>15</v>
      </c>
      <c r="F44" s="40">
        <v>0</v>
      </c>
      <c r="G44" s="11">
        <f t="shared" si="0"/>
        <v>0</v>
      </c>
    </row>
    <row r="45" spans="1:7" s="12" customFormat="1" ht="15" customHeight="1">
      <c r="A45" s="9" t="s">
        <v>119</v>
      </c>
      <c r="B45" s="9" t="s">
        <v>15</v>
      </c>
      <c r="C45" s="9" t="s">
        <v>120</v>
      </c>
      <c r="D45" s="10">
        <v>6</v>
      </c>
      <c r="E45" s="9" t="s">
        <v>14</v>
      </c>
      <c r="F45" s="40">
        <v>0</v>
      </c>
      <c r="G45" s="11">
        <f t="shared" si="0"/>
        <v>0</v>
      </c>
    </row>
    <row r="46" spans="1:7" s="12" customFormat="1" ht="15" customHeight="1">
      <c r="A46" s="9" t="s">
        <v>121</v>
      </c>
      <c r="B46" s="9" t="s">
        <v>15</v>
      </c>
      <c r="C46" s="9" t="s">
        <v>66</v>
      </c>
      <c r="D46" s="10">
        <v>1</v>
      </c>
      <c r="E46" s="9" t="s">
        <v>14</v>
      </c>
      <c r="F46" s="40">
        <v>0</v>
      </c>
      <c r="G46" s="11">
        <f t="shared" si="0"/>
        <v>0</v>
      </c>
    </row>
    <row r="47" spans="1:7" s="12" customFormat="1" ht="15" customHeight="1">
      <c r="A47" s="9" t="s">
        <v>122</v>
      </c>
      <c r="B47" s="9" t="s">
        <v>15</v>
      </c>
      <c r="C47" s="9" t="s">
        <v>67</v>
      </c>
      <c r="D47" s="10">
        <v>4</v>
      </c>
      <c r="E47" s="9" t="s">
        <v>14</v>
      </c>
      <c r="F47" s="40">
        <v>0</v>
      </c>
      <c r="G47" s="11">
        <f t="shared" si="0"/>
        <v>0</v>
      </c>
    </row>
    <row r="48" spans="1:7" s="12" customFormat="1" ht="26.25" customHeight="1">
      <c r="A48" s="9" t="s">
        <v>123</v>
      </c>
      <c r="B48" s="9" t="s">
        <v>15</v>
      </c>
      <c r="C48" s="9" t="s">
        <v>68</v>
      </c>
      <c r="D48" s="10">
        <v>1</v>
      </c>
      <c r="E48" s="9" t="s">
        <v>15</v>
      </c>
      <c r="F48" s="40">
        <v>0</v>
      </c>
      <c r="G48" s="11">
        <f t="shared" si="0"/>
        <v>0</v>
      </c>
    </row>
    <row r="49" spans="1:7" s="12" customFormat="1" ht="15" customHeight="1">
      <c r="A49" s="9" t="s">
        <v>124</v>
      </c>
      <c r="B49" s="9" t="s">
        <v>15</v>
      </c>
      <c r="C49" s="9" t="s">
        <v>69</v>
      </c>
      <c r="D49" s="10">
        <v>167</v>
      </c>
      <c r="E49" s="9" t="s">
        <v>15</v>
      </c>
      <c r="F49" s="40">
        <v>0</v>
      </c>
      <c r="G49" s="11">
        <f t="shared" si="0"/>
        <v>0</v>
      </c>
    </row>
    <row r="50" spans="1:7" s="12" customFormat="1" ht="15" customHeight="1">
      <c r="A50" s="9" t="s">
        <v>125</v>
      </c>
      <c r="B50" s="9" t="s">
        <v>15</v>
      </c>
      <c r="C50" s="9" t="s">
        <v>70</v>
      </c>
      <c r="D50" s="10">
        <v>14</v>
      </c>
      <c r="E50" s="9" t="s">
        <v>14</v>
      </c>
      <c r="F50" s="40">
        <v>0</v>
      </c>
      <c r="G50" s="11">
        <f t="shared" si="0"/>
        <v>0</v>
      </c>
    </row>
    <row r="51" spans="1:7" s="12" customFormat="1" ht="15" customHeight="1">
      <c r="A51" s="9" t="s">
        <v>126</v>
      </c>
      <c r="B51" s="9" t="s">
        <v>15</v>
      </c>
      <c r="C51" s="9" t="s">
        <v>71</v>
      </c>
      <c r="D51" s="10">
        <v>17</v>
      </c>
      <c r="E51" s="9" t="s">
        <v>14</v>
      </c>
      <c r="F51" s="40">
        <v>0</v>
      </c>
      <c r="G51" s="11">
        <f t="shared" si="0"/>
        <v>0</v>
      </c>
    </row>
    <row r="52" spans="1:7" s="12" customFormat="1" ht="15" customHeight="1">
      <c r="A52" s="9" t="s">
        <v>18</v>
      </c>
      <c r="B52" s="6"/>
      <c r="C52" s="9" t="s">
        <v>19</v>
      </c>
      <c r="D52" s="10">
        <v>7</v>
      </c>
      <c r="E52" s="9" t="s">
        <v>15</v>
      </c>
      <c r="F52" s="40">
        <v>0</v>
      </c>
      <c r="G52" s="11">
        <f t="shared" si="0"/>
        <v>0</v>
      </c>
    </row>
    <row r="53" spans="1:7" s="12" customFormat="1" ht="15" customHeight="1">
      <c r="A53" s="9" t="s">
        <v>127</v>
      </c>
      <c r="B53" s="9" t="s">
        <v>15</v>
      </c>
      <c r="C53" s="9" t="s">
        <v>72</v>
      </c>
      <c r="D53" s="10">
        <v>5.46</v>
      </c>
      <c r="E53" s="9" t="s">
        <v>20</v>
      </c>
      <c r="F53" s="40">
        <v>0</v>
      </c>
      <c r="G53" s="11">
        <f t="shared" si="0"/>
        <v>0</v>
      </c>
    </row>
    <row r="54" spans="1:7" s="12" customFormat="1" ht="15" customHeight="1">
      <c r="A54" s="9" t="s">
        <v>128</v>
      </c>
      <c r="B54" s="9" t="s">
        <v>15</v>
      </c>
      <c r="C54" s="9" t="s">
        <v>73</v>
      </c>
      <c r="D54" s="10">
        <v>2.688</v>
      </c>
      <c r="E54" s="9" t="s">
        <v>20</v>
      </c>
      <c r="F54" s="40">
        <v>0</v>
      </c>
      <c r="G54" s="11">
        <f t="shared" si="0"/>
        <v>0</v>
      </c>
    </row>
    <row r="55" spans="1:7" s="12" customFormat="1" ht="15" customHeight="1">
      <c r="A55" s="9" t="s">
        <v>101</v>
      </c>
      <c r="B55" s="9" t="s">
        <v>15</v>
      </c>
      <c r="C55" s="9" t="s">
        <v>74</v>
      </c>
      <c r="D55" s="10">
        <v>2.7720000000000002</v>
      </c>
      <c r="E55" s="9" t="s">
        <v>20</v>
      </c>
      <c r="F55" s="40">
        <v>0</v>
      </c>
      <c r="G55" s="11">
        <f t="shared" si="0"/>
        <v>0</v>
      </c>
    </row>
    <row r="56" spans="1:7" s="12" customFormat="1" ht="15" customHeight="1">
      <c r="A56" s="9" t="s">
        <v>21</v>
      </c>
      <c r="B56" s="6"/>
      <c r="C56" s="9" t="s">
        <v>22</v>
      </c>
      <c r="D56" s="10">
        <v>2.72</v>
      </c>
      <c r="E56" s="9" t="s">
        <v>20</v>
      </c>
      <c r="F56" s="40">
        <v>0</v>
      </c>
      <c r="G56" s="11">
        <f t="shared" si="0"/>
        <v>0</v>
      </c>
    </row>
    <row r="57" spans="1:7" s="12" customFormat="1" ht="28.5" customHeight="1">
      <c r="A57" s="9" t="s">
        <v>75</v>
      </c>
      <c r="B57" s="9" t="s">
        <v>15</v>
      </c>
      <c r="C57" s="9" t="s">
        <v>76</v>
      </c>
      <c r="D57" s="10">
        <v>2.688</v>
      </c>
      <c r="E57" s="9" t="s">
        <v>20</v>
      </c>
      <c r="F57" s="40">
        <v>0</v>
      </c>
      <c r="G57" s="11">
        <f t="shared" si="0"/>
        <v>0</v>
      </c>
    </row>
    <row r="58" spans="1:7" s="12" customFormat="1" ht="15" customHeight="1">
      <c r="A58" s="9" t="s">
        <v>33</v>
      </c>
      <c r="B58" s="6"/>
      <c r="C58" s="9" t="s">
        <v>34</v>
      </c>
      <c r="D58" s="10">
        <v>42</v>
      </c>
      <c r="E58" s="9" t="s">
        <v>15</v>
      </c>
      <c r="F58" s="40">
        <v>0</v>
      </c>
      <c r="G58" s="11">
        <f t="shared" si="0"/>
        <v>0</v>
      </c>
    </row>
    <row r="59" spans="1:7" s="12" customFormat="1" ht="15" customHeight="1">
      <c r="A59" s="9" t="s">
        <v>129</v>
      </c>
      <c r="B59" s="9" t="s">
        <v>15</v>
      </c>
      <c r="C59" s="9" t="s">
        <v>77</v>
      </c>
      <c r="D59" s="10">
        <v>7</v>
      </c>
      <c r="E59" s="9" t="s">
        <v>14</v>
      </c>
      <c r="F59" s="40">
        <v>0</v>
      </c>
      <c r="G59" s="11">
        <f t="shared" si="0"/>
        <v>0</v>
      </c>
    </row>
    <row r="60" spans="1:7" s="12" customFormat="1" ht="31.5" customHeight="1">
      <c r="A60" s="9" t="s">
        <v>23</v>
      </c>
      <c r="B60" s="6"/>
      <c r="C60" s="9" t="s">
        <v>24</v>
      </c>
      <c r="D60" s="10">
        <v>7</v>
      </c>
      <c r="E60" s="9" t="s">
        <v>14</v>
      </c>
      <c r="F60" s="40">
        <v>0</v>
      </c>
      <c r="G60" s="11">
        <f t="shared" si="0"/>
        <v>0</v>
      </c>
    </row>
    <row r="61" spans="1:7" s="12" customFormat="1" ht="15" customHeight="1">
      <c r="A61" s="9" t="s">
        <v>130</v>
      </c>
      <c r="B61" s="9" t="s">
        <v>15</v>
      </c>
      <c r="C61" s="9" t="s">
        <v>131</v>
      </c>
      <c r="D61" s="10">
        <v>7</v>
      </c>
      <c r="E61" s="9" t="s">
        <v>14</v>
      </c>
      <c r="F61" s="40">
        <v>0</v>
      </c>
      <c r="G61" s="11">
        <f t="shared" si="0"/>
        <v>0</v>
      </c>
    </row>
    <row r="62" spans="1:7" s="12" customFormat="1" ht="15" customHeight="1">
      <c r="A62" s="9" t="s">
        <v>132</v>
      </c>
      <c r="B62" s="9" t="s">
        <v>15</v>
      </c>
      <c r="C62" s="9" t="s">
        <v>78</v>
      </c>
      <c r="D62" s="10">
        <v>14</v>
      </c>
      <c r="E62" s="9" t="s">
        <v>14</v>
      </c>
      <c r="F62" s="40">
        <v>0</v>
      </c>
      <c r="G62" s="11">
        <f t="shared" si="0"/>
        <v>0</v>
      </c>
    </row>
    <row r="63" spans="1:7" s="12" customFormat="1" ht="15" customHeight="1">
      <c r="A63" s="9" t="s">
        <v>25</v>
      </c>
      <c r="B63" s="6"/>
      <c r="C63" s="9" t="s">
        <v>26</v>
      </c>
      <c r="D63" s="10">
        <v>7</v>
      </c>
      <c r="E63" s="9" t="s">
        <v>14</v>
      </c>
      <c r="F63" s="40">
        <v>0</v>
      </c>
      <c r="G63" s="11">
        <f t="shared" si="0"/>
        <v>0</v>
      </c>
    </row>
    <row r="64" spans="1:7" s="12" customFormat="1" ht="15" customHeight="1">
      <c r="A64" s="9" t="s">
        <v>27</v>
      </c>
      <c r="B64" s="6"/>
      <c r="C64" s="9" t="s">
        <v>133</v>
      </c>
      <c r="D64" s="10">
        <v>7</v>
      </c>
      <c r="E64" s="9" t="s">
        <v>14</v>
      </c>
      <c r="F64" s="40">
        <v>0</v>
      </c>
      <c r="G64" s="11">
        <f t="shared" si="0"/>
        <v>0</v>
      </c>
    </row>
    <row r="65" spans="1:7" s="12" customFormat="1" ht="15" customHeight="1">
      <c r="A65" s="9" t="s">
        <v>28</v>
      </c>
      <c r="B65" s="6"/>
      <c r="C65" s="9" t="s">
        <v>29</v>
      </c>
      <c r="D65" s="10">
        <v>7</v>
      </c>
      <c r="E65" s="9" t="s">
        <v>14</v>
      </c>
      <c r="F65" s="40">
        <v>0</v>
      </c>
      <c r="G65" s="11">
        <f t="shared" si="0"/>
        <v>0</v>
      </c>
    </row>
    <row r="66" spans="1:7" s="12" customFormat="1" ht="15" customHeight="1">
      <c r="A66" s="9" t="s">
        <v>79</v>
      </c>
      <c r="B66" s="9" t="s">
        <v>15</v>
      </c>
      <c r="C66" s="9" t="s">
        <v>80</v>
      </c>
      <c r="D66" s="10">
        <v>35</v>
      </c>
      <c r="E66" s="9" t="s">
        <v>81</v>
      </c>
      <c r="F66" s="40">
        <v>0</v>
      </c>
      <c r="G66" s="11">
        <f t="shared" si="0"/>
        <v>0</v>
      </c>
    </row>
    <row r="67" spans="1:7" s="12" customFormat="1" ht="15" customHeight="1">
      <c r="A67" s="9" t="s">
        <v>82</v>
      </c>
      <c r="B67" s="9" t="s">
        <v>15</v>
      </c>
      <c r="C67" s="9" t="s">
        <v>83</v>
      </c>
      <c r="D67" s="10">
        <v>19.25</v>
      </c>
      <c r="E67" s="9" t="s">
        <v>81</v>
      </c>
      <c r="F67" s="40">
        <v>0</v>
      </c>
      <c r="G67" s="11">
        <f t="shared" si="0"/>
        <v>0</v>
      </c>
    </row>
    <row r="68" spans="1:7" ht="12.75" customHeight="1">
      <c r="A68" s="15"/>
      <c r="B68" s="15" t="s">
        <v>134</v>
      </c>
      <c r="C68" s="15" t="s">
        <v>1</v>
      </c>
      <c r="D68" s="16">
        <v>1</v>
      </c>
      <c r="E68" s="15" t="s">
        <v>14</v>
      </c>
      <c r="F68" s="17">
        <v>0</v>
      </c>
      <c r="G68" s="11">
        <f t="shared" si="0"/>
        <v>0</v>
      </c>
    </row>
    <row r="69" spans="1:7" ht="12.75" customHeight="1">
      <c r="A69" s="15"/>
      <c r="B69" s="15" t="s">
        <v>134</v>
      </c>
      <c r="C69" s="15" t="s">
        <v>2</v>
      </c>
      <c r="D69" s="16">
        <v>1</v>
      </c>
      <c r="E69" s="15" t="s">
        <v>14</v>
      </c>
      <c r="F69" s="17">
        <v>0</v>
      </c>
      <c r="G69" s="11">
        <f t="shared" si="0"/>
        <v>0</v>
      </c>
    </row>
    <row r="70" spans="1:7" ht="12.75" customHeight="1">
      <c r="A70" s="15"/>
      <c r="B70" s="15" t="s">
        <v>134</v>
      </c>
      <c r="C70" s="15" t="s">
        <v>0</v>
      </c>
      <c r="D70" s="16">
        <v>1</v>
      </c>
      <c r="E70" s="15" t="s">
        <v>14</v>
      </c>
      <c r="F70" s="17">
        <v>0</v>
      </c>
      <c r="G70" s="11">
        <f t="shared" si="0"/>
        <v>0</v>
      </c>
    </row>
    <row r="71" spans="1:7" ht="12.75" customHeight="1">
      <c r="A71" s="15"/>
      <c r="B71" s="15" t="s">
        <v>134</v>
      </c>
      <c r="C71" s="15" t="s">
        <v>3</v>
      </c>
      <c r="D71" s="16">
        <v>1</v>
      </c>
      <c r="E71" s="15" t="s">
        <v>14</v>
      </c>
      <c r="F71" s="17">
        <v>0</v>
      </c>
      <c r="G71" s="11">
        <f t="shared" si="0"/>
        <v>0</v>
      </c>
    </row>
    <row r="72" spans="1:7" ht="12.75" customHeight="1">
      <c r="A72" s="15"/>
      <c r="B72" s="15" t="s">
        <v>134</v>
      </c>
      <c r="C72" s="15" t="s">
        <v>135</v>
      </c>
      <c r="D72" s="16">
        <v>1</v>
      </c>
      <c r="E72" s="15" t="s">
        <v>14</v>
      </c>
      <c r="F72" s="17">
        <v>0</v>
      </c>
      <c r="G72" s="11">
        <f t="shared" si="0"/>
        <v>0</v>
      </c>
    </row>
    <row r="73" spans="1:7" ht="12.75" customHeight="1">
      <c r="A73" s="15"/>
      <c r="B73" s="15" t="s">
        <v>134</v>
      </c>
      <c r="C73" s="15" t="s">
        <v>4</v>
      </c>
      <c r="D73" s="16">
        <v>1</v>
      </c>
      <c r="E73" s="15" t="s">
        <v>14</v>
      </c>
      <c r="F73" s="17">
        <v>0</v>
      </c>
      <c r="G73" s="11">
        <f t="shared" si="0"/>
        <v>0</v>
      </c>
    </row>
    <row r="74" spans="1:7" ht="12.75" customHeight="1">
      <c r="A74" s="13"/>
      <c r="B74" s="13"/>
      <c r="C74" s="18" t="s">
        <v>142</v>
      </c>
      <c r="D74" s="19"/>
      <c r="E74" s="19"/>
      <c r="F74" s="20"/>
      <c r="G74" s="21">
        <f>SUM(G11:G73)</f>
        <v>0</v>
      </c>
    </row>
    <row r="75" spans="1:7" ht="12.75" customHeight="1">
      <c r="A75" s="13"/>
      <c r="B75" s="13"/>
      <c r="C75" s="18" t="s">
        <v>143</v>
      </c>
      <c r="D75" s="19"/>
      <c r="E75" s="19"/>
      <c r="F75" s="20"/>
      <c r="G75" s="22">
        <f>SUM(G74*1.21)</f>
        <v>0</v>
      </c>
    </row>
  </sheetData>
  <sheetProtection selectLockedCells="1" selectUnlockedCells="1"/>
  <mergeCells count="7">
    <mergeCell ref="A1:C1"/>
    <mergeCell ref="A2:C2"/>
    <mergeCell ref="D4:G4"/>
    <mergeCell ref="A6:C6"/>
    <mergeCell ref="B3:C3"/>
    <mergeCell ref="B4:C4"/>
    <mergeCell ref="B5:C5"/>
  </mergeCells>
  <printOptions/>
  <pageMargins left="0.25" right="0.25" top="0.75" bottom="0.75" header="0.3" footer="0.3"/>
  <pageSetup fitToHeight="0" fitToWidth="1" horizontalDpi="300" verticalDpi="300" orientation="portrait" paperSize="9" scale="81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Honzik</dc:creator>
  <cp:keywords/>
  <dc:description/>
  <cp:lastModifiedBy>Bc. Jiří Tillner</cp:lastModifiedBy>
  <cp:lastPrinted>2017-06-09T05:45:20Z</cp:lastPrinted>
  <dcterms:created xsi:type="dcterms:W3CDTF">2015-12-02T20:58:50Z</dcterms:created>
  <dcterms:modified xsi:type="dcterms:W3CDTF">2017-06-09T05:45:35Z</dcterms:modified>
  <cp:category/>
  <cp:version/>
  <cp:contentType/>
  <cp:contentStatus/>
</cp:coreProperties>
</file>